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135" windowWidth="18240" windowHeight="11505"/>
  </bookViews>
  <sheets>
    <sheet name="תשע&quot;ו" sheetId="1" r:id="rId1"/>
  </sheets>
  <externalReferences>
    <externalReference r:id="rId2"/>
    <externalReference r:id="rId3"/>
  </externalReferences>
  <definedNames>
    <definedName name="_Key1" localSheetId="0" hidden="1">[1]FOREIGN!#REF!</definedName>
    <definedName name="_Key1" hidden="1">[1]FOREIGN!#REF!</definedName>
    <definedName name="_Order1" hidden="1">255</definedName>
    <definedName name="_Order2" hidden="1">255</definedName>
    <definedName name="_Parse_Out" hidden="1">'[2]T308-317'!$HG$10:$HP$19</definedName>
    <definedName name="_xlnm.Print_Area" localSheetId="0">'תשע"ו'!$A$1:$G$30</definedName>
  </definedNames>
  <calcPr calcId="145621" concurrentCalc="0"/>
</workbook>
</file>

<file path=xl/calcChain.xml><?xml version="1.0" encoding="utf-8"?>
<calcChain xmlns="http://schemas.openxmlformats.org/spreadsheetml/2006/main">
  <c r="E8" i="1" l="1"/>
  <c r="E9" i="1"/>
  <c r="E10" i="1"/>
  <c r="D19" i="1"/>
  <c r="D11" i="1"/>
  <c r="E18" i="1"/>
  <c r="E21" i="1"/>
  <c r="E20" i="1"/>
  <c r="E17" i="1"/>
  <c r="E16" i="1"/>
  <c r="D15" i="1"/>
  <c r="C15" i="1"/>
  <c r="E14" i="1"/>
  <c r="E13" i="1"/>
  <c r="E12" i="1"/>
  <c r="E15" i="1"/>
  <c r="D23" i="1"/>
  <c r="C19" i="1"/>
  <c r="C11" i="1"/>
  <c r="E19" i="1"/>
  <c r="E11" i="1"/>
  <c r="C23" i="1"/>
  <c r="E23" i="1"/>
</calcChain>
</file>

<file path=xl/sharedStrings.xml><?xml version="1.0" encoding="utf-8"?>
<sst xmlns="http://schemas.openxmlformats.org/spreadsheetml/2006/main" count="60" uniqueCount="44">
  <si>
    <t xml:space="preserve">סטודנטים במערכת ההשכלה הגבוהה </t>
  </si>
  <si>
    <t xml:space="preserve">Students in Institutions of Higher Education </t>
  </si>
  <si>
    <t>סה"כ סטודנטים</t>
  </si>
  <si>
    <t>מהם: נשים</t>
  </si>
  <si>
    <t>אחוז נשים</t>
  </si>
  <si>
    <t>Total</t>
  </si>
  <si>
    <t>Thereof: women</t>
  </si>
  <si>
    <t>Percentage of women</t>
  </si>
  <si>
    <t>תואר ראשון</t>
  </si>
  <si>
    <t>אוניברסיטאות</t>
  </si>
  <si>
    <t>Universities</t>
  </si>
  <si>
    <t>Bachelor's degree</t>
  </si>
  <si>
    <t>מכללות אקדמיות</t>
  </si>
  <si>
    <t>Academic colleges</t>
  </si>
  <si>
    <t>מכללות אקדמיות לחינוך</t>
  </si>
  <si>
    <t>סה"כ - תואר ראשון</t>
  </si>
  <si>
    <t>Bachelor's degree - Total</t>
  </si>
  <si>
    <t>מזה: שנה א'</t>
  </si>
  <si>
    <t>Thereof: Freshman year</t>
  </si>
  <si>
    <t>סה"כ - שנה א'</t>
  </si>
  <si>
    <t>Thereof: Freshman year - Total</t>
  </si>
  <si>
    <t>תואר שני</t>
  </si>
  <si>
    <t>Master's degree</t>
  </si>
  <si>
    <t>סה"כ - תואר שני</t>
  </si>
  <si>
    <t>Master's degree - Total</t>
  </si>
  <si>
    <t>תואר שלישי</t>
  </si>
  <si>
    <t>Doctorate</t>
  </si>
  <si>
    <t>תעודה</t>
  </si>
  <si>
    <t>Diploma</t>
  </si>
  <si>
    <t>סך כולל</t>
  </si>
  <si>
    <t>Total students</t>
  </si>
  <si>
    <t>Source: C.B.S</t>
  </si>
  <si>
    <t>לוח 12:</t>
  </si>
  <si>
    <t>Table 12:</t>
  </si>
  <si>
    <t>Academic Colleges of Education</t>
  </si>
  <si>
    <t xml:space="preserve">הנתונים אינם כוללים את הלומדים באוניברסיטה הפתוחה. </t>
  </si>
  <si>
    <t>הערות:</t>
  </si>
  <si>
    <t>Notes:</t>
  </si>
  <si>
    <t>Students at the Open University are not included.</t>
  </si>
  <si>
    <t>מקור:למ"ס</t>
  </si>
  <si>
    <t>לפי תואר, סוג מוסד ומין, תשע"ו</t>
  </si>
  <si>
    <t>מתשע"ו נתוני אריאל כלולים בתוך נתוני האוניברסיטאות.</t>
  </si>
  <si>
    <t>by Level of Degree, Type of Institution and Sex, 2015/16</t>
  </si>
  <si>
    <t>Since 2015/16 data on Ariel University is included with the data on universities.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</si>
</sst>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11" x14ac:knownFonts="1">
    <font>
      <sz val="10"/>
      <name val="David"/>
      <charset val="177"/>
    </font>
    <font>
      <sz val="10"/>
      <name val="Arial"/>
      <family val="2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sz val="12"/>
      <name val="Courier"/>
      <family val="3"/>
      <charset val="177"/>
    </font>
    <font>
      <b/>
      <sz val="12"/>
      <color indexed="8"/>
      <name val="Times New Roman"/>
      <family val="1"/>
      <charset val="177"/>
    </font>
    <font>
      <sz val="11"/>
      <name val="David"/>
      <family val="2"/>
      <charset val="177"/>
    </font>
    <font>
      <sz val="11"/>
      <color indexed="8"/>
      <name val="Times New Roman"/>
      <family val="1"/>
      <charset val="177"/>
    </font>
    <font>
      <b/>
      <sz val="10"/>
      <name val="David"/>
      <family val="2"/>
      <charset val="177"/>
    </font>
    <font>
      <sz val="10"/>
      <name val="David"/>
      <family val="2"/>
      <charset val="177"/>
    </font>
    <font>
      <sz val="10"/>
      <name val="Times New Roman"/>
      <family val="1"/>
      <charset val="177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9" fillId="0" borderId="0" applyFont="0" applyFill="0" applyBorder="0" applyAlignment="0" applyProtection="0"/>
    <xf numFmtId="0" fontId="1" fillId="0" borderId="0"/>
    <xf numFmtId="0" fontId="4" fillId="0" borderId="0" applyFont="0"/>
  </cellStyleXfs>
  <cellXfs count="58">
    <xf numFmtId="0" fontId="0" fillId="0" borderId="0" xfId="0"/>
    <xf numFmtId="0" fontId="2" fillId="0" borderId="0" xfId="2" applyFont="1"/>
    <xf numFmtId="0" fontId="3" fillId="0" borderId="0" xfId="2" applyFont="1"/>
    <xf numFmtId="0" fontId="3" fillId="0" borderId="0" xfId="2" applyFont="1" applyBorder="1"/>
    <xf numFmtId="0" fontId="5" fillId="0" borderId="0" xfId="3" applyFont="1" applyFill="1" applyAlignment="1" applyProtection="1"/>
    <xf numFmtId="0" fontId="6" fillId="0" borderId="0" xfId="2" applyFont="1"/>
    <xf numFmtId="0" fontId="7" fillId="0" borderId="0" xfId="3" applyFont="1" applyFill="1" applyAlignment="1" applyProtection="1"/>
    <xf numFmtId="0" fontId="3" fillId="0" borderId="1" xfId="2" applyFont="1" applyBorder="1"/>
    <xf numFmtId="0" fontId="3" fillId="0" borderId="2" xfId="2" applyFont="1" applyBorder="1" applyAlignment="1">
      <alignment horizontal="center" wrapText="1"/>
    </xf>
    <xf numFmtId="0" fontId="3" fillId="0" borderId="0" xfId="2" applyFont="1" applyBorder="1" applyAlignment="1">
      <alignment horizontal="center"/>
    </xf>
    <xf numFmtId="0" fontId="3" fillId="0" borderId="2" xfId="2" applyFont="1" applyBorder="1" applyAlignment="1">
      <alignment horizontal="center" readingOrder="2"/>
    </xf>
    <xf numFmtId="0" fontId="3" fillId="0" borderId="2" xfId="2" applyFont="1" applyBorder="1"/>
    <xf numFmtId="0" fontId="3" fillId="0" borderId="3" xfId="2" applyFont="1" applyBorder="1"/>
    <xf numFmtId="0" fontId="3" fillId="0" borderId="4" xfId="2" applyFont="1" applyBorder="1"/>
    <xf numFmtId="0" fontId="3" fillId="0" borderId="5" xfId="2" applyFont="1" applyBorder="1"/>
    <xf numFmtId="0" fontId="3" fillId="0" borderId="6" xfId="2" applyFont="1" applyBorder="1" applyAlignment="1">
      <alignment horizontal="center" wrapText="1"/>
    </xf>
    <xf numFmtId="0" fontId="3" fillId="0" borderId="5" xfId="2" applyFont="1" applyBorder="1" applyAlignment="1">
      <alignment horizontal="center"/>
    </xf>
    <xf numFmtId="0" fontId="3" fillId="0" borderId="6" xfId="2" applyFont="1" applyBorder="1"/>
    <xf numFmtId="0" fontId="8" fillId="0" borderId="7" xfId="2" applyFont="1" applyBorder="1"/>
    <xf numFmtId="0" fontId="8" fillId="0" borderId="0" xfId="2" applyFont="1"/>
    <xf numFmtId="3" fontId="3" fillId="0" borderId="2" xfId="2" applyNumberFormat="1" applyFont="1" applyFill="1" applyBorder="1" applyAlignment="1">
      <alignment horizontal="center"/>
    </xf>
    <xf numFmtId="0" fontId="8" fillId="0" borderId="2" xfId="2" applyFont="1" applyBorder="1"/>
    <xf numFmtId="0" fontId="3" fillId="0" borderId="2" xfId="2" applyFont="1" applyFill="1" applyBorder="1"/>
    <xf numFmtId="0" fontId="3" fillId="0" borderId="8" xfId="2" applyFont="1" applyBorder="1"/>
    <xf numFmtId="0" fontId="8" fillId="0" borderId="9" xfId="2" applyFont="1" applyBorder="1"/>
    <xf numFmtId="164" fontId="8" fillId="0" borderId="10" xfId="2" applyNumberFormat="1" applyFont="1" applyFill="1" applyBorder="1" applyAlignment="1">
      <alignment horizontal="left"/>
    </xf>
    <xf numFmtId="164" fontId="8" fillId="0" borderId="9" xfId="2" applyNumberFormat="1" applyFont="1" applyFill="1" applyBorder="1" applyAlignment="1">
      <alignment horizontal="center"/>
    </xf>
    <xf numFmtId="0" fontId="8" fillId="0" borderId="6" xfId="2" applyFont="1" applyBorder="1"/>
    <xf numFmtId="0" fontId="8" fillId="0" borderId="6" xfId="2" applyNumberFormat="1" applyFont="1" applyFill="1" applyBorder="1" applyAlignment="1">
      <alignment wrapText="1"/>
    </xf>
    <xf numFmtId="165" fontId="3" fillId="0" borderId="0" xfId="1" applyNumberFormat="1" applyFont="1"/>
    <xf numFmtId="0" fontId="8" fillId="0" borderId="11" xfId="2" applyFont="1" applyFill="1" applyBorder="1"/>
    <xf numFmtId="0" fontId="3" fillId="0" borderId="12" xfId="2" applyFont="1" applyFill="1" applyBorder="1"/>
    <xf numFmtId="3" fontId="8" fillId="0" borderId="12" xfId="2" applyNumberFormat="1" applyFont="1" applyFill="1" applyBorder="1" applyAlignment="1">
      <alignment horizontal="center"/>
    </xf>
    <xf numFmtId="0" fontId="3" fillId="0" borderId="0" xfId="2" applyFont="1" applyFill="1"/>
    <xf numFmtId="3" fontId="8" fillId="0" borderId="11" xfId="2" applyNumberFormat="1" applyFont="1" applyFill="1" applyBorder="1" applyAlignment="1">
      <alignment horizontal="center"/>
    </xf>
    <xf numFmtId="0" fontId="3" fillId="0" borderId="6" xfId="2" applyFont="1" applyFill="1" applyBorder="1"/>
    <xf numFmtId="0" fontId="8" fillId="0" borderId="6" xfId="2" applyFont="1" applyFill="1" applyBorder="1"/>
    <xf numFmtId="0" fontId="8" fillId="0" borderId="3" xfId="2" applyFont="1" applyFill="1" applyBorder="1"/>
    <xf numFmtId="0" fontId="3" fillId="0" borderId="0" xfId="2" applyFont="1" applyFill="1" applyBorder="1"/>
    <xf numFmtId="0" fontId="8" fillId="0" borderId="0" xfId="2" applyFont="1" applyFill="1"/>
    <xf numFmtId="0" fontId="3" fillId="0" borderId="0" xfId="2" applyFont="1" applyFill="1" applyAlignment="1">
      <alignment horizontal="center"/>
    </xf>
    <xf numFmtId="0" fontId="8" fillId="0" borderId="0" xfId="2" applyFont="1" applyFill="1" applyBorder="1"/>
    <xf numFmtId="0" fontId="3" fillId="0" borderId="0" xfId="0" applyFont="1" applyFill="1" applyBorder="1" applyAlignment="1"/>
    <xf numFmtId="0" fontId="8" fillId="0" borderId="0" xfId="0" applyFont="1" applyFill="1" applyBorder="1" applyAlignment="1"/>
    <xf numFmtId="0" fontId="10" fillId="0" borderId="0" xfId="3" applyFont="1" applyFill="1" applyBorder="1" applyAlignment="1" applyProtection="1"/>
    <xf numFmtId="0" fontId="10" fillId="0" borderId="0" xfId="0" applyFont="1" applyAlignment="1">
      <alignment horizontal="left"/>
    </xf>
    <xf numFmtId="0" fontId="3" fillId="0" borderId="3" xfId="2" applyFont="1" applyFill="1" applyBorder="1" applyAlignment="1">
      <alignment horizontal="center"/>
    </xf>
    <xf numFmtId="3" fontId="8" fillId="0" borderId="2" xfId="2" applyNumberFormat="1" applyFont="1" applyFill="1" applyBorder="1" applyAlignment="1">
      <alignment horizontal="center"/>
    </xf>
    <xf numFmtId="164" fontId="8" fillId="0" borderId="3" xfId="2" applyNumberFormat="1" applyFont="1" applyFill="1" applyBorder="1" applyAlignment="1">
      <alignment horizontal="center"/>
    </xf>
    <xf numFmtId="0" fontId="3" fillId="0" borderId="6" xfId="2" applyFont="1" applyFill="1" applyBorder="1" applyAlignment="1">
      <alignment horizontal="center" wrapText="1" readingOrder="2"/>
    </xf>
    <xf numFmtId="164" fontId="3" fillId="0" borderId="3" xfId="2" applyNumberFormat="1" applyFont="1" applyFill="1" applyBorder="1" applyAlignment="1">
      <alignment horizontal="center"/>
    </xf>
    <xf numFmtId="164" fontId="8" fillId="0" borderId="10" xfId="2" applyNumberFormat="1" applyFont="1" applyFill="1" applyBorder="1" applyAlignment="1">
      <alignment horizontal="center"/>
    </xf>
    <xf numFmtId="164" fontId="8" fillId="0" borderId="7" xfId="2" applyNumberFormat="1" applyFont="1" applyFill="1" applyBorder="1" applyAlignment="1">
      <alignment horizontal="center"/>
    </xf>
    <xf numFmtId="164" fontId="8" fillId="0" borderId="13" xfId="2" applyNumberFormat="1" applyFont="1" applyFill="1" applyBorder="1" applyAlignment="1">
      <alignment horizontal="center"/>
    </xf>
    <xf numFmtId="3" fontId="8" fillId="0" borderId="6" xfId="2" applyNumberFormat="1" applyFont="1" applyFill="1" applyBorder="1" applyAlignment="1">
      <alignment horizontal="center"/>
    </xf>
    <xf numFmtId="3" fontId="8" fillId="0" borderId="9" xfId="2" applyNumberFormat="1" applyFont="1" applyFill="1" applyBorder="1" applyAlignment="1">
      <alignment horizontal="center"/>
    </xf>
    <xf numFmtId="0" fontId="10" fillId="0" borderId="0" xfId="3" applyFont="1" applyFill="1"/>
    <xf numFmtId="0" fontId="3" fillId="0" borderId="0" xfId="0" applyFont="1" applyFill="1" applyBorder="1"/>
  </cellXfs>
  <cellStyles count="4">
    <cellStyle name="Normal" xfId="0" builtinId="0"/>
    <cellStyle name="Normal_Tables301-307" xfId="3"/>
    <cellStyle name="Normal_נשים בהג_שדולת הנשים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alOp/Shotef/&#1505;&#1496;&#1493;&#1491;&#1504;&#1496;&#1497;&#1501;%20&#1497;&#1513;&#1512;&#1488;&#1500;&#1497;&#1501;%20&#1489;&#1495;&#1493;&#1500;_&#1493;&#1514;&#151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alOp/GALIT/DATA/T308-3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מקבלי תואר שלישי בארה&quot;ב"/>
      <sheetName val="ארהב_אנגליה"/>
      <sheetName val="FOREIGN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8-317"/>
      <sheetName val="לוח 3.8"/>
      <sheetName val="לוח 3.9"/>
      <sheetName val="לוח 3.10"/>
      <sheetName val="לוח 3.11"/>
      <sheetName val="לוח 3.12"/>
      <sheetName val="לוח 3.17"/>
      <sheetName val="לוח 3.18"/>
      <sheetName val="תרשים 1.8-מעודכן"/>
      <sheetName val="תרשים 1.8"/>
      <sheetName val="לוחות 2;1"/>
      <sheetName val="Current"/>
      <sheetName val="T1.9"/>
      <sheetName val="T1.8"/>
      <sheetName val="T1.14"/>
      <sheetName val="T1.12"/>
      <sheetName val="T1.10"/>
      <sheetName val="OPEN3"/>
      <sheetName val="OPEN2"/>
      <sheetName val="OPEN1"/>
      <sheetName val="MOSAD2"/>
      <sheetName val="MOSAD1"/>
      <sheetName val="MOSAD"/>
      <sheetName val="INDEXAM5"/>
      <sheetName val="מזל"/>
    </sheetNames>
    <sheetDataSet>
      <sheetData sheetId="0">
        <row r="10">
          <cell r="HI10" t="str">
            <v>(1)</v>
          </cell>
          <cell r="HK10" t="str">
            <v>(1)</v>
          </cell>
          <cell r="HL10" t="str">
            <v>(2)</v>
          </cell>
        </row>
        <row r="11">
          <cell r="HG11" t="str">
            <v>1980/81</v>
          </cell>
          <cell r="HH11">
            <v>1359</v>
          </cell>
          <cell r="HI11">
            <v>132</v>
          </cell>
          <cell r="HJ11">
            <v>7</v>
          </cell>
          <cell r="HK11">
            <v>543</v>
          </cell>
          <cell r="HL11">
            <v>677</v>
          </cell>
          <cell r="HM11" t="str">
            <v>-</v>
          </cell>
        </row>
        <row r="12">
          <cell r="HG12" t="str">
            <v>1981/82</v>
          </cell>
          <cell r="HH12">
            <v>1309</v>
          </cell>
          <cell r="HI12">
            <v>128</v>
          </cell>
          <cell r="HJ12">
            <v>8</v>
          </cell>
          <cell r="HK12">
            <v>491</v>
          </cell>
          <cell r="HL12">
            <v>682</v>
          </cell>
          <cell r="HM12" t="str">
            <v>-</v>
          </cell>
        </row>
        <row r="13">
          <cell r="HG13" t="str">
            <v>1982/83</v>
          </cell>
          <cell r="HH13">
            <v>1387</v>
          </cell>
          <cell r="HI13">
            <v>154</v>
          </cell>
          <cell r="HJ13">
            <v>10</v>
          </cell>
          <cell r="HK13">
            <v>572</v>
          </cell>
          <cell r="HL13">
            <v>651</v>
          </cell>
          <cell r="HM13" t="str">
            <v>-</v>
          </cell>
        </row>
        <row r="14">
          <cell r="HG14" t="str">
            <v>1983/84</v>
          </cell>
          <cell r="HH14">
            <v>1595</v>
          </cell>
          <cell r="HI14">
            <v>202</v>
          </cell>
          <cell r="HJ14">
            <v>18</v>
          </cell>
          <cell r="HK14">
            <v>564</v>
          </cell>
          <cell r="HL14">
            <v>811</v>
          </cell>
          <cell r="HM14" t="str">
            <v>-</v>
          </cell>
        </row>
        <row r="15">
          <cell r="HG15" t="str">
            <v>1984/85</v>
          </cell>
          <cell r="HH15">
            <v>1825</v>
          </cell>
          <cell r="HI15">
            <v>210</v>
          </cell>
          <cell r="HJ15">
            <v>18</v>
          </cell>
          <cell r="HK15">
            <v>639</v>
          </cell>
          <cell r="HL15">
            <v>958</v>
          </cell>
          <cell r="HM15" t="str">
            <v>-</v>
          </cell>
        </row>
        <row r="16">
          <cell r="HG16" t="str">
            <v>1985/86</v>
          </cell>
          <cell r="HH16">
            <v>4346</v>
          </cell>
          <cell r="HI16">
            <v>228</v>
          </cell>
          <cell r="HJ16">
            <v>21</v>
          </cell>
          <cell r="HK16">
            <v>626</v>
          </cell>
          <cell r="HL16">
            <v>3471</v>
          </cell>
          <cell r="HM16" t="str">
            <v>-</v>
          </cell>
        </row>
        <row r="17">
          <cell r="HG17" t="str">
            <v>1986/87</v>
          </cell>
          <cell r="HH17">
            <v>4461</v>
          </cell>
          <cell r="HI17">
            <v>232</v>
          </cell>
          <cell r="HJ17">
            <v>20</v>
          </cell>
          <cell r="HK17">
            <v>622</v>
          </cell>
          <cell r="HL17">
            <v>3587</v>
          </cell>
          <cell r="HM17" t="str">
            <v>-</v>
          </cell>
        </row>
        <row r="18">
          <cell r="HG18" t="str">
            <v>1987/88@</v>
          </cell>
          <cell r="HH18">
            <v>5598</v>
          </cell>
          <cell r="HI18">
            <v>227</v>
          </cell>
          <cell r="HJ18">
            <v>172</v>
          </cell>
          <cell r="HK18">
            <v>607</v>
          </cell>
          <cell r="HL18">
            <v>4592</v>
          </cell>
          <cell r="HM18" t="str">
            <v>-</v>
          </cell>
        </row>
        <row r="19">
          <cell r="HG19" t="str">
            <v>1988/89@</v>
          </cell>
          <cell r="HH19">
            <v>5404</v>
          </cell>
          <cell r="HI19">
            <v>86</v>
          </cell>
          <cell r="HJ19">
            <v>379</v>
          </cell>
          <cell r="HK19">
            <v>749</v>
          </cell>
          <cell r="HL19">
            <v>4190</v>
          </cell>
          <cell r="HM19" t="str">
            <v>-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rightToLeft="1" tabSelected="1" zoomScaleNormal="100" workbookViewId="0">
      <selection activeCell="C33" sqref="C33"/>
    </sheetView>
  </sheetViews>
  <sheetFormatPr defaultColWidth="10.6640625" defaultRowHeight="12.75" x14ac:dyDescent="0.2"/>
  <cols>
    <col min="1" max="2" width="32.83203125" style="2" customWidth="1"/>
    <col min="3" max="5" width="16.33203125" style="2" customWidth="1"/>
    <col min="6" max="7" width="32.83203125" style="3" customWidth="1"/>
    <col min="8" max="16384" width="10.6640625" style="2"/>
  </cols>
  <sheetData>
    <row r="1" spans="1:8" ht="15.75" x14ac:dyDescent="0.25">
      <c r="A1" s="1" t="s">
        <v>32</v>
      </c>
      <c r="G1" s="4" t="s">
        <v>33</v>
      </c>
    </row>
    <row r="2" spans="1:8" ht="15.75" x14ac:dyDescent="0.25">
      <c r="A2" s="1" t="s">
        <v>0</v>
      </c>
      <c r="G2" s="4" t="s">
        <v>1</v>
      </c>
    </row>
    <row r="3" spans="1:8" ht="15" x14ac:dyDescent="0.25">
      <c r="A3" s="5" t="s">
        <v>40</v>
      </c>
      <c r="G3" s="6" t="s">
        <v>42</v>
      </c>
    </row>
    <row r="4" spans="1:8" ht="15" x14ac:dyDescent="0.25">
      <c r="A4" s="5"/>
      <c r="G4" s="6"/>
    </row>
    <row r="5" spans="1:8" ht="15" x14ac:dyDescent="0.25">
      <c r="A5" s="5"/>
      <c r="G5" s="6"/>
    </row>
    <row r="6" spans="1:8" x14ac:dyDescent="0.2">
      <c r="A6" s="7"/>
      <c r="B6" s="3"/>
      <c r="C6" s="8" t="s">
        <v>2</v>
      </c>
      <c r="D6" s="9" t="s">
        <v>3</v>
      </c>
      <c r="E6" s="10" t="s">
        <v>4</v>
      </c>
      <c r="F6" s="11"/>
      <c r="G6" s="12"/>
      <c r="H6" s="3"/>
    </row>
    <row r="7" spans="1:8" ht="29.25" customHeight="1" x14ac:dyDescent="0.2">
      <c r="A7" s="13"/>
      <c r="B7" s="14"/>
      <c r="C7" s="15" t="s">
        <v>5</v>
      </c>
      <c r="D7" s="16" t="s">
        <v>6</v>
      </c>
      <c r="E7" s="49" t="s">
        <v>7</v>
      </c>
      <c r="F7" s="17"/>
      <c r="G7" s="18"/>
      <c r="H7" s="3"/>
    </row>
    <row r="8" spans="1:8" x14ac:dyDescent="0.2">
      <c r="A8" s="19" t="s">
        <v>8</v>
      </c>
      <c r="B8" s="11" t="s">
        <v>9</v>
      </c>
      <c r="C8" s="20">
        <v>78610</v>
      </c>
      <c r="D8" s="20">
        <v>42235</v>
      </c>
      <c r="E8" s="50">
        <f t="shared" ref="E8:E21" si="0">+D8/C8*100</f>
        <v>53.727261162701943</v>
      </c>
      <c r="F8" s="11" t="s">
        <v>10</v>
      </c>
      <c r="G8" s="21" t="s">
        <v>11</v>
      </c>
    </row>
    <row r="9" spans="1:8" x14ac:dyDescent="0.2">
      <c r="B9" s="11" t="s">
        <v>12</v>
      </c>
      <c r="C9" s="20">
        <v>89944</v>
      </c>
      <c r="D9" s="20">
        <v>49389</v>
      </c>
      <c r="E9" s="50">
        <f>+D9/C9*100</f>
        <v>54.910833407453531</v>
      </c>
      <c r="F9" s="11" t="s">
        <v>13</v>
      </c>
      <c r="G9" s="21"/>
    </row>
    <row r="10" spans="1:8" x14ac:dyDescent="0.2">
      <c r="B10" s="22" t="s">
        <v>14</v>
      </c>
      <c r="C10" s="20">
        <v>25062</v>
      </c>
      <c r="D10" s="20">
        <v>19789</v>
      </c>
      <c r="E10" s="50">
        <f t="shared" si="0"/>
        <v>78.960178756683433</v>
      </c>
      <c r="F10" s="11" t="s">
        <v>34</v>
      </c>
      <c r="G10" s="21"/>
    </row>
    <row r="11" spans="1:8" x14ac:dyDescent="0.2">
      <c r="A11" s="23"/>
      <c r="B11" s="24" t="s">
        <v>15</v>
      </c>
      <c r="C11" s="55">
        <f>SUM(C8:C10)</f>
        <v>193616</v>
      </c>
      <c r="D11" s="55">
        <f>SUM(D8:D10)</f>
        <v>111413</v>
      </c>
      <c r="E11" s="51">
        <f>+D11/C11*100</f>
        <v>57.543281546979586</v>
      </c>
      <c r="F11" s="25" t="s">
        <v>16</v>
      </c>
      <c r="G11" s="26"/>
    </row>
    <row r="12" spans="1:8" x14ac:dyDescent="0.2">
      <c r="A12" s="2" t="s">
        <v>17</v>
      </c>
      <c r="B12" s="11" t="s">
        <v>9</v>
      </c>
      <c r="C12" s="20">
        <v>23557</v>
      </c>
      <c r="D12" s="20">
        <v>12956</v>
      </c>
      <c r="E12" s="50">
        <f t="shared" si="0"/>
        <v>54.998514242051201</v>
      </c>
      <c r="F12" s="11" t="s">
        <v>10</v>
      </c>
      <c r="G12" s="21" t="s">
        <v>18</v>
      </c>
    </row>
    <row r="13" spans="1:8" x14ac:dyDescent="0.2">
      <c r="B13" s="11" t="s">
        <v>12</v>
      </c>
      <c r="C13" s="20">
        <v>28097</v>
      </c>
      <c r="D13" s="20">
        <v>16169</v>
      </c>
      <c r="E13" s="50">
        <f>+D13/C13*100</f>
        <v>57.547069082108415</v>
      </c>
      <c r="F13" s="11" t="s">
        <v>13</v>
      </c>
      <c r="G13" s="21"/>
    </row>
    <row r="14" spans="1:8" x14ac:dyDescent="0.2">
      <c r="B14" s="22" t="s">
        <v>14</v>
      </c>
      <c r="C14" s="20">
        <v>7205</v>
      </c>
      <c r="D14" s="20">
        <v>5693</v>
      </c>
      <c r="E14" s="50">
        <f t="shared" si="0"/>
        <v>79.014573213046489</v>
      </c>
      <c r="F14" s="11" t="s">
        <v>34</v>
      </c>
      <c r="G14" s="21"/>
    </row>
    <row r="15" spans="1:8" x14ac:dyDescent="0.2">
      <c r="A15" s="14"/>
      <c r="B15" s="27" t="s">
        <v>19</v>
      </c>
      <c r="C15" s="54">
        <f>SUM(C12:C14)</f>
        <v>58859</v>
      </c>
      <c r="D15" s="54">
        <f>SUM(D12:D14)</f>
        <v>34818</v>
      </c>
      <c r="E15" s="52">
        <f>+D15/C15*100</f>
        <v>59.154929577464785</v>
      </c>
      <c r="F15" s="27" t="s">
        <v>20</v>
      </c>
      <c r="G15" s="28"/>
    </row>
    <row r="16" spans="1:8" x14ac:dyDescent="0.2">
      <c r="A16" s="19" t="s">
        <v>21</v>
      </c>
      <c r="B16" s="11" t="s">
        <v>9</v>
      </c>
      <c r="C16" s="20">
        <v>38778</v>
      </c>
      <c r="D16" s="20">
        <v>22546</v>
      </c>
      <c r="E16" s="50">
        <f t="shared" si="0"/>
        <v>58.141214090463663</v>
      </c>
      <c r="F16" s="11" t="s">
        <v>10</v>
      </c>
      <c r="G16" s="21" t="s">
        <v>22</v>
      </c>
    </row>
    <row r="17" spans="1:8" x14ac:dyDescent="0.2">
      <c r="B17" s="11" t="s">
        <v>12</v>
      </c>
      <c r="C17" s="20">
        <v>12977</v>
      </c>
      <c r="D17" s="20">
        <v>8208</v>
      </c>
      <c r="E17" s="50">
        <f t="shared" si="0"/>
        <v>63.250366032210835</v>
      </c>
      <c r="F17" s="11" t="s">
        <v>13</v>
      </c>
      <c r="G17" s="21"/>
      <c r="H17" s="29"/>
    </row>
    <row r="18" spans="1:8" x14ac:dyDescent="0.2">
      <c r="B18" s="22" t="s">
        <v>14</v>
      </c>
      <c r="C18" s="20">
        <v>6548</v>
      </c>
      <c r="D18" s="20">
        <v>5348</v>
      </c>
      <c r="E18" s="50">
        <f>+D18/C18*100</f>
        <v>81.673793524740375</v>
      </c>
      <c r="F18" s="11" t="s">
        <v>34</v>
      </c>
      <c r="G18" s="21"/>
      <c r="H18" s="29"/>
    </row>
    <row r="19" spans="1:8" x14ac:dyDescent="0.2">
      <c r="A19" s="14"/>
      <c r="B19" s="27" t="s">
        <v>23</v>
      </c>
      <c r="C19" s="54">
        <f>SUM(C16:C18)</f>
        <v>58303</v>
      </c>
      <c r="D19" s="54">
        <f>SUM(D16:D18)</f>
        <v>36102</v>
      </c>
      <c r="E19" s="52">
        <f t="shared" si="0"/>
        <v>61.921341954959445</v>
      </c>
      <c r="F19" s="27" t="s">
        <v>24</v>
      </c>
      <c r="G19" s="27"/>
    </row>
    <row r="20" spans="1:8" s="33" customFormat="1" x14ac:dyDescent="0.2">
      <c r="A20" s="30" t="s">
        <v>25</v>
      </c>
      <c r="B20" s="31" t="s">
        <v>9</v>
      </c>
      <c r="C20" s="32">
        <v>10894</v>
      </c>
      <c r="D20" s="32">
        <v>5733</v>
      </c>
      <c r="E20" s="53">
        <f t="shared" si="0"/>
        <v>52.625298329355608</v>
      </c>
      <c r="F20" s="17" t="s">
        <v>10</v>
      </c>
      <c r="G20" s="27" t="s">
        <v>26</v>
      </c>
    </row>
    <row r="21" spans="1:8" s="33" customFormat="1" x14ac:dyDescent="0.2">
      <c r="A21" s="30" t="s">
        <v>27</v>
      </c>
      <c r="B21" s="31" t="s">
        <v>9</v>
      </c>
      <c r="C21" s="34">
        <v>1419</v>
      </c>
      <c r="D21" s="32">
        <v>1088</v>
      </c>
      <c r="E21" s="53">
        <f t="shared" si="0"/>
        <v>76.673713883016205</v>
      </c>
      <c r="F21" s="35" t="s">
        <v>10</v>
      </c>
      <c r="G21" s="36" t="s">
        <v>28</v>
      </c>
    </row>
    <row r="22" spans="1:8" s="33" customFormat="1" x14ac:dyDescent="0.2">
      <c r="B22" s="22"/>
      <c r="C22" s="20"/>
      <c r="D22" s="20"/>
      <c r="E22" s="46"/>
      <c r="F22" s="22"/>
      <c r="G22" s="37"/>
      <c r="H22" s="38"/>
    </row>
    <row r="23" spans="1:8" s="33" customFormat="1" x14ac:dyDescent="0.2">
      <c r="A23" s="39" t="s">
        <v>29</v>
      </c>
      <c r="B23" s="22"/>
      <c r="C23" s="47">
        <f>+C21+C20+C19+C11</f>
        <v>264232</v>
      </c>
      <c r="D23" s="47">
        <f>+D21+D20+D19+D11</f>
        <v>154336</v>
      </c>
      <c r="E23" s="48">
        <f>+D23/C23*100</f>
        <v>58.409276696236645</v>
      </c>
      <c r="F23" s="22"/>
      <c r="G23" s="37" t="s">
        <v>30</v>
      </c>
      <c r="H23" s="38"/>
    </row>
    <row r="24" spans="1:8" x14ac:dyDescent="0.2">
      <c r="A24" s="33"/>
      <c r="B24" s="33"/>
      <c r="C24" s="40"/>
      <c r="D24" s="40"/>
      <c r="E24" s="40"/>
      <c r="F24" s="41"/>
      <c r="G24" s="41"/>
    </row>
    <row r="25" spans="1:8" x14ac:dyDescent="0.2">
      <c r="A25" s="33" t="s">
        <v>36</v>
      </c>
      <c r="B25" s="33"/>
      <c r="C25" s="40"/>
      <c r="D25" s="40"/>
      <c r="E25" s="40"/>
      <c r="F25" s="41"/>
      <c r="G25" s="38" t="s">
        <v>37</v>
      </c>
    </row>
    <row r="26" spans="1:8" s="33" customFormat="1" x14ac:dyDescent="0.2">
      <c r="A26" s="42" t="s">
        <v>35</v>
      </c>
      <c r="B26" s="43"/>
      <c r="C26" s="43"/>
      <c r="D26" s="43"/>
      <c r="E26" s="43"/>
      <c r="F26" s="43"/>
      <c r="G26" s="44" t="s">
        <v>38</v>
      </c>
      <c r="H26" s="43"/>
    </row>
    <row r="27" spans="1:8" x14ac:dyDescent="0.2">
      <c r="A27" s="57" t="s">
        <v>41</v>
      </c>
      <c r="G27" s="56" t="s">
        <v>43</v>
      </c>
    </row>
    <row r="28" spans="1:8" x14ac:dyDescent="0.2">
      <c r="A28" s="2" t="s">
        <v>39</v>
      </c>
      <c r="G28" s="45" t="s">
        <v>31</v>
      </c>
    </row>
  </sheetData>
  <pageMargins left="0.75" right="0.75" top="1" bottom="1" header="0.5" footer="0.5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תשע"ו</vt:lpstr>
      <vt:lpstr>'תשע"ו'!WPrint_Area_W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Michal Ophir</cp:lastModifiedBy>
  <dcterms:created xsi:type="dcterms:W3CDTF">2014-11-11T08:36:30Z</dcterms:created>
  <dcterms:modified xsi:type="dcterms:W3CDTF">2016-09-06T11:37:00Z</dcterms:modified>
</cp:coreProperties>
</file>