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8240" windowHeight="11580" activeTab="0"/>
  </bookViews>
  <sheets>
    <sheet name="table 19" sheetId="1" r:id="rId1"/>
  </sheets>
  <definedNames>
    <definedName name="_xlnm.Print_Area" localSheetId="0">'table 19'!$A$1:$BF$60</definedName>
  </definedNames>
  <calcPr fullCalcOnLoad="1"/>
</workbook>
</file>

<file path=xl/sharedStrings.xml><?xml version="1.0" encoding="utf-8"?>
<sst xmlns="http://schemas.openxmlformats.org/spreadsheetml/2006/main" count="181" uniqueCount="119">
  <si>
    <t>Candidates for Undergraduate Studies</t>
  </si>
  <si>
    <t xml:space="preserve">מועמדים ללימודי תואר ראשון </t>
  </si>
  <si>
    <t>in Universities</t>
  </si>
  <si>
    <t>באוניברסיטאות</t>
  </si>
  <si>
    <t>and Candidates per Student</t>
  </si>
  <si>
    <t>ויחס מועמדים למתקבל ולומד</t>
  </si>
  <si>
    <t xml:space="preserve">by Selected Subjects of First Priority </t>
  </si>
  <si>
    <t>לפי מקצועות לימוד נבחרים בעדיפות ראשונה</t>
  </si>
  <si>
    <r>
      <t xml:space="preserve">תש"ע - </t>
    </r>
    <r>
      <rPr>
        <sz val="9"/>
        <rFont val="Times New Roman"/>
        <family val="1"/>
      </rPr>
      <t>2009/10</t>
    </r>
  </si>
  <si>
    <r>
      <t xml:space="preserve">תשס"ט - </t>
    </r>
    <r>
      <rPr>
        <sz val="9"/>
        <rFont val="Times New Roman"/>
        <family val="1"/>
      </rPr>
      <t>2008/09</t>
    </r>
  </si>
  <si>
    <t>יחס מועמדים למתקבל ולומד</t>
  </si>
  <si>
    <t>התקבלו לעדיפות ראשונה</t>
  </si>
  <si>
    <t xml:space="preserve"> מספר מועמדים</t>
  </si>
  <si>
    <t>Candidates per student</t>
  </si>
  <si>
    <t xml:space="preserve">Total candidates </t>
  </si>
  <si>
    <t>Subject of first priority</t>
  </si>
  <si>
    <t>מקצוע בעדיפות ראשונה</t>
  </si>
  <si>
    <t>Total</t>
  </si>
  <si>
    <t>סה"כ</t>
  </si>
  <si>
    <t>Humanities</t>
  </si>
  <si>
    <t>מדעי הרוח</t>
  </si>
  <si>
    <t>History</t>
  </si>
  <si>
    <t>היסטוריה</t>
  </si>
  <si>
    <t>Hebrew lang. &amp; lit.</t>
  </si>
  <si>
    <t>שפה וספרות עברית</t>
  </si>
  <si>
    <t>Other lang.&amp; lit.</t>
  </si>
  <si>
    <t>שפות וספרויות אחרות</t>
  </si>
  <si>
    <t>Regional studies</t>
  </si>
  <si>
    <t>לימודים רגיונליים</t>
  </si>
  <si>
    <t>Education</t>
  </si>
  <si>
    <t>חינוך</t>
  </si>
  <si>
    <t>History of art</t>
  </si>
  <si>
    <t>תולדות האמנות</t>
  </si>
  <si>
    <t>Social sciences</t>
  </si>
  <si>
    <t>מדעי החברה</t>
  </si>
  <si>
    <t>Economics</t>
  </si>
  <si>
    <t>כלכלה</t>
  </si>
  <si>
    <t>Sociology</t>
  </si>
  <si>
    <t>סוציולוגיה</t>
  </si>
  <si>
    <t>Political science</t>
  </si>
  <si>
    <t>מדע המדינה</t>
  </si>
  <si>
    <t>Psychology</t>
  </si>
  <si>
    <t>פסיכולוגיה</t>
  </si>
  <si>
    <t>Social work</t>
  </si>
  <si>
    <t>עבודה סוציאלית</t>
  </si>
  <si>
    <t>Geography</t>
  </si>
  <si>
    <t>גיאוגרפיה</t>
  </si>
  <si>
    <t>Communication</t>
  </si>
  <si>
    <t>תקשורת</t>
  </si>
  <si>
    <t>Business administration</t>
  </si>
  <si>
    <t>מינהל עסקים</t>
  </si>
  <si>
    <t>Accounting</t>
  </si>
  <si>
    <t>חשבונאות</t>
  </si>
  <si>
    <t>General &amp; public admin.</t>
  </si>
  <si>
    <t>מינהל כללי וציבורי</t>
  </si>
  <si>
    <t>Law</t>
  </si>
  <si>
    <t>משפטים</t>
  </si>
  <si>
    <t>Medicine</t>
  </si>
  <si>
    <t>רפואה</t>
  </si>
  <si>
    <t>General medicine</t>
  </si>
  <si>
    <t>רפואה כללית</t>
  </si>
  <si>
    <t>Pharmaceutics</t>
  </si>
  <si>
    <t>רוקחות</t>
  </si>
  <si>
    <t>Nursing</t>
  </si>
  <si>
    <t>סיעוד</t>
  </si>
  <si>
    <t>Occupational therapy</t>
  </si>
  <si>
    <t>ריפוי בעיסוק</t>
  </si>
  <si>
    <t>Physiotherapy</t>
  </si>
  <si>
    <t>פיסיותרפיה</t>
  </si>
  <si>
    <t>Mathematics &amp; the natural sciences</t>
  </si>
  <si>
    <t>מתמטיקה ומדעי הטבע</t>
  </si>
  <si>
    <t>Mathematics</t>
  </si>
  <si>
    <t>מתמטיקה</t>
  </si>
  <si>
    <t>Statistics</t>
  </si>
  <si>
    <t>סטטיסטיקה</t>
  </si>
  <si>
    <t>Computer science</t>
  </si>
  <si>
    <t>מדעי המחשב</t>
  </si>
  <si>
    <t>Chemistry</t>
  </si>
  <si>
    <t>כימיה</t>
  </si>
  <si>
    <t>Physics</t>
  </si>
  <si>
    <t>פיזיקה</t>
  </si>
  <si>
    <t>Biology</t>
  </si>
  <si>
    <t>ביולוגיה</t>
  </si>
  <si>
    <t>Engineering &amp; architecture</t>
  </si>
  <si>
    <t>הנדסה ואדריכלות</t>
  </si>
  <si>
    <t>Civil engineering</t>
  </si>
  <si>
    <t>הנדסה אזרחית</t>
  </si>
  <si>
    <t>Mechanical engineering</t>
  </si>
  <si>
    <t>הנדסת מכונות</t>
  </si>
  <si>
    <t>Electronic engineering</t>
  </si>
  <si>
    <t>הנדסת חשמל ואלקטרוניקה</t>
  </si>
  <si>
    <t>Industrial &amp; management eng.</t>
  </si>
  <si>
    <t>הנדסת תעשיה וניהול</t>
  </si>
  <si>
    <t>Architecture &amp; town planning</t>
  </si>
  <si>
    <t>ארכיטקטורה ובינוי ערים</t>
  </si>
  <si>
    <t>Biotechnological engineering</t>
  </si>
  <si>
    <t xml:space="preserve">הנדסה ביוטכנולוגית </t>
  </si>
  <si>
    <t>General studies</t>
  </si>
  <si>
    <t>לימודים כלליים</t>
  </si>
  <si>
    <t>Notes:</t>
  </si>
  <si>
    <t>הערות:</t>
  </si>
  <si>
    <t xml:space="preserve">Candidates per student - Denominator of this ratio refers to </t>
  </si>
  <si>
    <t>יחס מועמדים למתקבל ולומד - המכנה מתייחס לסטודנטים</t>
  </si>
  <si>
    <t>candidates accepted and studying their subject of first priority.</t>
  </si>
  <si>
    <t>שהתקבלו ולמדו את המקצוע שבעדיפותם הראשונה.</t>
  </si>
  <si>
    <r>
      <t xml:space="preserve">לוח </t>
    </r>
    <r>
      <rPr>
        <b/>
        <sz val="14"/>
        <rFont val="Times New Roman"/>
        <family val="1"/>
      </rPr>
      <t>19:</t>
    </r>
  </si>
  <si>
    <t>Table 19:</t>
  </si>
  <si>
    <t>Accepted to first preference</t>
  </si>
  <si>
    <r>
      <t xml:space="preserve">תשע"א - </t>
    </r>
    <r>
      <rPr>
        <sz val="9"/>
        <rFont val="Times New Roman"/>
        <family val="1"/>
      </rPr>
      <t>2010/11</t>
    </r>
  </si>
  <si>
    <r>
      <t xml:space="preserve">תשע"ב - </t>
    </r>
    <r>
      <rPr>
        <sz val="9"/>
        <rFont val="Times New Roman"/>
        <family val="1"/>
      </rPr>
      <t>2011/12</t>
    </r>
  </si>
  <si>
    <r>
      <t xml:space="preserve">תשע"ג - </t>
    </r>
    <r>
      <rPr>
        <sz val="9"/>
        <rFont val="Times New Roman"/>
        <family val="1"/>
      </rPr>
      <t>2012/13</t>
    </r>
  </si>
  <si>
    <r>
      <t xml:space="preserve">תשע"ה - </t>
    </r>
    <r>
      <rPr>
        <sz val="9"/>
        <rFont val="Times New Roman"/>
        <family val="1"/>
      </rPr>
      <t>2014/15</t>
    </r>
  </si>
  <si>
    <r>
      <t xml:space="preserve">תשע"ד - </t>
    </r>
    <r>
      <rPr>
        <sz val="9"/>
        <rFont val="Times New Roman"/>
        <family val="1"/>
      </rPr>
      <t>2013/14</t>
    </r>
  </si>
  <si>
    <r>
      <t xml:space="preserve">תשע"ו - </t>
    </r>
    <r>
      <rPr>
        <sz val="9"/>
        <rFont val="Times New Roman"/>
        <family val="1"/>
      </rPr>
      <t>2015/16</t>
    </r>
  </si>
  <si>
    <t>מתשע"ו נתוני אריאל כלולים בתוך נתוני האוניברסיטאות.</t>
  </si>
  <si>
    <t>Since 2015\16 Ariel University's data is included in the University's data.</t>
  </si>
  <si>
    <r>
      <t xml:space="preserve">תשע"ז - </t>
    </r>
    <r>
      <rPr>
        <sz val="9"/>
        <rFont val="Times New Roman"/>
        <family val="1"/>
      </rPr>
      <t>2016/17</t>
    </r>
  </si>
  <si>
    <r>
      <t xml:space="preserve">תשע"ח - </t>
    </r>
    <r>
      <rPr>
        <sz val="9"/>
        <rFont val="Times New Roman"/>
        <family val="1"/>
      </rPr>
      <t>2017/18</t>
    </r>
  </si>
  <si>
    <r>
      <t xml:space="preserve">תשע"ט - </t>
    </r>
    <r>
      <rPr>
        <sz val="9"/>
        <rFont val="Times New Roman"/>
        <family val="1"/>
      </rPr>
      <t>2018/19</t>
    </r>
  </si>
</sst>
</file>

<file path=xl/styles.xml><?xml version="1.0" encoding="utf-8"?>
<styleSheet xmlns="http://schemas.openxmlformats.org/spreadsheetml/2006/main">
  <numFmts count="1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_);\(#,##0\)"/>
    <numFmt numFmtId="165" formatCode="0.0"/>
    <numFmt numFmtId="166" formatCode="#,##0.0"/>
    <numFmt numFmtId="167" formatCode="#."/>
    <numFmt numFmtId="168" formatCode="#.00"/>
    <numFmt numFmtId="169" formatCode="_(* #,##0.00_);_(* \(#,##0.00\);_(* &quot;-&quot;??_);_(@_)"/>
    <numFmt numFmtId="170" formatCode="_(* #,##0_);_(* \(#,##0\);_(* &quot;-&quot;??_);_(@_)"/>
  </numFmts>
  <fonts count="57">
    <font>
      <sz val="12"/>
      <name val="Courier"/>
      <family val="3"/>
    </font>
    <font>
      <sz val="11"/>
      <color indexed="8"/>
      <name val="Arial"/>
      <family val="2"/>
    </font>
    <font>
      <b/>
      <sz val="14"/>
      <color indexed="48"/>
      <name val="Times New Roman"/>
      <family val="1"/>
    </font>
    <font>
      <b/>
      <sz val="12"/>
      <name val="Times New Roman"/>
      <family val="1"/>
    </font>
    <font>
      <b/>
      <sz val="12"/>
      <color indexed="8"/>
      <name val="David"/>
      <family val="2"/>
    </font>
    <font>
      <sz val="11"/>
      <name val="Times New Roman"/>
      <family val="1"/>
    </font>
    <font>
      <sz val="11"/>
      <color indexed="8"/>
      <name val="David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David"/>
      <family val="2"/>
    </font>
    <font>
      <sz val="9"/>
      <name val="Times New Roman"/>
      <family val="1"/>
    </font>
    <font>
      <sz val="8.5"/>
      <name val="Times New Roman"/>
      <family val="1"/>
    </font>
    <font>
      <b/>
      <sz val="9"/>
      <name val="Times New Roman"/>
      <family val="1"/>
    </font>
    <font>
      <b/>
      <sz val="8.5"/>
      <name val="Times New Roman"/>
      <family val="1"/>
    </font>
    <font>
      <b/>
      <sz val="9"/>
      <name val="David"/>
      <family val="2"/>
    </font>
    <font>
      <sz val="8.5"/>
      <name val="David"/>
      <family val="2"/>
    </font>
    <font>
      <b/>
      <sz val="12"/>
      <name val="Courier"/>
      <family val="3"/>
    </font>
    <font>
      <sz val="10"/>
      <name val="David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2"/>
      <name val="David"/>
      <family val="2"/>
    </font>
    <font>
      <b/>
      <sz val="14"/>
      <name val="Times New Roman"/>
      <family val="1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0"/>
      <color indexed="8"/>
      <name val="Davi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color theme="1"/>
      <name val="Davi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167" fontId="18" fillId="0" borderId="0">
      <alignment/>
      <protection locked="0"/>
    </xf>
    <xf numFmtId="168" fontId="18" fillId="0" borderId="0">
      <alignment/>
      <protection locked="0"/>
    </xf>
    <xf numFmtId="167" fontId="19" fillId="0" borderId="0">
      <alignment/>
      <protection locked="0"/>
    </xf>
    <xf numFmtId="167" fontId="19" fillId="0" borderId="0">
      <alignment/>
      <protection locked="0"/>
    </xf>
    <xf numFmtId="9" fontId="39" fillId="0" borderId="0" applyFont="0" applyFill="0" applyBorder="0" applyAlignment="0" applyProtection="0"/>
    <xf numFmtId="167" fontId="18" fillId="0" borderId="1">
      <alignment/>
      <protection locked="0"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39" fillId="26" borderId="2" applyNumberFormat="0" applyFon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42" fontId="39" fillId="0" borderId="0" applyFont="0" applyFill="0" applyBorder="0" applyAlignment="0" applyProtection="0"/>
    <xf numFmtId="0" fontId="49" fillId="29" borderId="0" applyNumberFormat="0" applyBorder="0" applyAlignment="0" applyProtection="0"/>
    <xf numFmtId="0" fontId="50" fillId="0" borderId="7" applyNumberFormat="0" applyFill="0" applyAlignment="0" applyProtection="0"/>
    <xf numFmtId="0" fontId="51" fillId="27" borderId="8" applyNumberFormat="0" applyAlignment="0" applyProtection="0"/>
    <xf numFmtId="41" fontId="39" fillId="0" borderId="0" applyFont="0" applyFill="0" applyBorder="0" applyAlignment="0" applyProtection="0"/>
    <xf numFmtId="0" fontId="52" fillId="30" borderId="3" applyNumberFormat="0" applyAlignment="0" applyProtection="0"/>
    <xf numFmtId="0" fontId="53" fillId="31" borderId="0" applyNumberFormat="0" applyBorder="0" applyAlignment="0" applyProtection="0"/>
    <xf numFmtId="0" fontId="54" fillId="32" borderId="9" applyNumberFormat="0" applyAlignment="0" applyProtection="0"/>
    <xf numFmtId="0" fontId="55" fillId="0" borderId="10" applyNumberFormat="0" applyFill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 applyProtection="1">
      <alignment horizontal="right"/>
      <protection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Fill="1" applyAlignment="1" applyProtection="1">
      <alignment horizontal="right"/>
      <protection/>
    </xf>
    <xf numFmtId="0" fontId="7" fillId="0" borderId="0" xfId="0" applyFont="1" applyAlignment="1">
      <alignment/>
    </xf>
    <xf numFmtId="0" fontId="8" fillId="0" borderId="0" xfId="0" applyFont="1" applyFill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right" wrapText="1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0" xfId="0" applyFont="1" applyAlignment="1" applyProtection="1">
      <alignment wrapText="1"/>
      <protection/>
    </xf>
    <xf numFmtId="165" fontId="11" fillId="0" borderId="0" xfId="0" applyNumberFormat="1" applyFont="1" applyBorder="1" applyAlignment="1">
      <alignment horizontal="center" wrapText="1"/>
    </xf>
    <xf numFmtId="165" fontId="11" fillId="0" borderId="0" xfId="0" applyNumberFormat="1" applyFont="1" applyBorder="1" applyAlignment="1">
      <alignment horizontal="right" wrapText="1"/>
    </xf>
    <xf numFmtId="0" fontId="0" fillId="0" borderId="11" xfId="0" applyBorder="1" applyAlignment="1">
      <alignment/>
    </xf>
    <xf numFmtId="0" fontId="9" fillId="0" borderId="11" xfId="0" applyFont="1" applyBorder="1" applyAlignment="1" applyProtection="1">
      <alignment horizontal="right" wrapText="1"/>
      <protection/>
    </xf>
    <xf numFmtId="3" fontId="10" fillId="0" borderId="0" xfId="0" applyNumberFormat="1" applyFont="1" applyAlignment="1" applyProtection="1">
      <alignment horizontal="left"/>
      <protection/>
    </xf>
    <xf numFmtId="3" fontId="10" fillId="0" borderId="12" xfId="0" applyNumberFormat="1" applyFont="1" applyBorder="1" applyAlignment="1" applyProtection="1">
      <alignment horizontal="left"/>
      <protection/>
    </xf>
    <xf numFmtId="0" fontId="9" fillId="0" borderId="0" xfId="0" applyFont="1" applyAlignment="1" applyProtection="1">
      <alignment horizontal="right"/>
      <protection/>
    </xf>
    <xf numFmtId="3" fontId="12" fillId="0" borderId="0" xfId="0" applyNumberFormat="1" applyFont="1" applyAlignment="1" applyProtection="1">
      <alignment horizontal="left"/>
      <protection/>
    </xf>
    <xf numFmtId="165" fontId="13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Alignment="1">
      <alignment horizontal="right"/>
    </xf>
    <xf numFmtId="3" fontId="13" fillId="0" borderId="0" xfId="0" applyNumberFormat="1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14" fillId="0" borderId="0" xfId="0" applyFont="1" applyAlignment="1" applyProtection="1">
      <alignment horizontal="right"/>
      <protection/>
    </xf>
    <xf numFmtId="3" fontId="10" fillId="0" borderId="0" xfId="0" applyNumberFormat="1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3" fontId="10" fillId="0" borderId="12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3" fontId="12" fillId="0" borderId="0" xfId="0" applyNumberFormat="1" applyFont="1" applyFill="1" applyAlignment="1" applyProtection="1">
      <alignment horizontal="left"/>
      <protection/>
    </xf>
    <xf numFmtId="3" fontId="12" fillId="0" borderId="12" xfId="0" applyNumberFormat="1" applyFont="1" applyFill="1" applyBorder="1" applyAlignment="1" applyProtection="1">
      <alignment horizontal="left"/>
      <protection/>
    </xf>
    <xf numFmtId="0" fontId="16" fillId="0" borderId="0" xfId="0" applyFont="1" applyFill="1" applyAlignment="1">
      <alignment/>
    </xf>
    <xf numFmtId="0" fontId="14" fillId="0" borderId="0" xfId="0" applyFont="1" applyFill="1" applyAlignment="1" applyProtection="1">
      <alignment horizontal="right"/>
      <protection/>
    </xf>
    <xf numFmtId="3" fontId="11" fillId="0" borderId="0" xfId="0" applyNumberFormat="1" applyFont="1" applyAlignment="1" applyProtection="1">
      <alignment horizontal="left"/>
      <protection/>
    </xf>
    <xf numFmtId="165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Alignment="1" applyProtection="1">
      <alignment horizontal="right"/>
      <protection/>
    </xf>
    <xf numFmtId="3" fontId="11" fillId="0" borderId="12" xfId="0" applyNumberFormat="1" applyFont="1" applyFill="1" applyBorder="1" applyAlignment="1" applyProtection="1">
      <alignment horizontal="right"/>
      <protection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Alignment="1" applyProtection="1">
      <alignment horizontal="right"/>
      <protection/>
    </xf>
    <xf numFmtId="0" fontId="15" fillId="0" borderId="0" xfId="0" applyFont="1" applyAlignment="1" applyProtection="1">
      <alignment horizontal="right"/>
      <protection/>
    </xf>
    <xf numFmtId="3" fontId="11" fillId="0" borderId="0" xfId="0" applyNumberFormat="1" applyFont="1" applyFill="1" applyAlignment="1" applyProtection="1">
      <alignment horizontal="left"/>
      <protection/>
    </xf>
    <xf numFmtId="0" fontId="15" fillId="0" borderId="0" xfId="0" applyFont="1" applyFill="1" applyAlignment="1" applyProtection="1">
      <alignment horizontal="right"/>
      <protection/>
    </xf>
    <xf numFmtId="165" fontId="11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>
      <alignment/>
    </xf>
    <xf numFmtId="166" fontId="11" fillId="0" borderId="0" xfId="0" applyNumberFormat="1" applyFont="1" applyFill="1" applyAlignment="1" applyProtection="1">
      <alignment horizontal="right"/>
      <protection/>
    </xf>
    <xf numFmtId="3" fontId="11" fillId="0" borderId="0" xfId="0" applyNumberFormat="1" applyFont="1" applyFill="1" applyBorder="1" applyAlignment="1" applyProtection="1">
      <alignment horizontal="right"/>
      <protection/>
    </xf>
    <xf numFmtId="0" fontId="7" fillId="0" borderId="13" xfId="0" applyFont="1" applyBorder="1" applyAlignment="1">
      <alignment/>
    </xf>
    <xf numFmtId="0" fontId="7" fillId="0" borderId="13" xfId="0" applyFont="1" applyBorder="1" applyAlignment="1" applyProtection="1">
      <alignment horizontal="right"/>
      <protection/>
    </xf>
    <xf numFmtId="0" fontId="0" fillId="0" borderId="13" xfId="0" applyBorder="1" applyAlignment="1">
      <alignment/>
    </xf>
    <xf numFmtId="0" fontId="17" fillId="0" borderId="13" xfId="0" applyFont="1" applyBorder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15" fillId="0" borderId="0" xfId="0" applyFont="1" applyAlignment="1">
      <alignment/>
    </xf>
    <xf numFmtId="3" fontId="0" fillId="0" borderId="0" xfId="0" applyNumberFormat="1" applyAlignment="1">
      <alignment/>
    </xf>
    <xf numFmtId="0" fontId="20" fillId="0" borderId="0" xfId="0" applyFont="1" applyFill="1" applyAlignment="1" applyProtection="1">
      <alignment horizontal="right"/>
      <protection/>
    </xf>
    <xf numFmtId="9" fontId="0" fillId="0" borderId="0" xfId="39" applyFont="1" applyFill="1" applyAlignment="1">
      <alignment/>
    </xf>
    <xf numFmtId="0" fontId="9" fillId="0" borderId="0" xfId="0" applyFont="1" applyBorder="1" applyAlignment="1" applyProtection="1">
      <alignment horizontal="center"/>
      <protection/>
    </xf>
    <xf numFmtId="3" fontId="10" fillId="0" borderId="14" xfId="0" applyNumberFormat="1" applyFont="1" applyBorder="1" applyAlignment="1" applyProtection="1">
      <alignment horizontal="left"/>
      <protection/>
    </xf>
    <xf numFmtId="3" fontId="13" fillId="0" borderId="14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9" fontId="0" fillId="0" borderId="14" xfId="39" applyFont="1" applyFill="1" applyBorder="1" applyAlignment="1">
      <alignment/>
    </xf>
    <xf numFmtId="3" fontId="11" fillId="0" borderId="14" xfId="0" applyNumberFormat="1" applyFont="1" applyFill="1" applyBorder="1" applyAlignment="1" applyProtection="1">
      <alignment horizontal="right"/>
      <protection/>
    </xf>
    <xf numFmtId="170" fontId="56" fillId="0" borderId="0" xfId="33" applyNumberFormat="1" applyFont="1" applyFill="1" applyBorder="1" applyAlignment="1">
      <alignment/>
    </xf>
    <xf numFmtId="0" fontId="9" fillId="0" borderId="0" xfId="0" applyFont="1" applyBorder="1" applyAlignment="1" applyProtection="1">
      <alignment horizontal="center"/>
      <protection/>
    </xf>
  </cellXfs>
  <cellStyles count="52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Date" xfId="35"/>
    <cellStyle name="Fixed" xfId="36"/>
    <cellStyle name="Heading1" xfId="37"/>
    <cellStyle name="Heading2" xfId="38"/>
    <cellStyle name="Percent" xfId="39"/>
    <cellStyle name="Total" xfId="40"/>
    <cellStyle name="הדגשה1" xfId="41"/>
    <cellStyle name="הדגשה2" xfId="42"/>
    <cellStyle name="הדגשה3" xfId="43"/>
    <cellStyle name="הדגשה4" xfId="44"/>
    <cellStyle name="הדגשה5" xfId="45"/>
    <cellStyle name="הדגשה6" xfId="46"/>
    <cellStyle name="הערה" xfId="47"/>
    <cellStyle name="חישוב" xfId="48"/>
    <cellStyle name="טוב" xfId="49"/>
    <cellStyle name="טקסט אזהרה" xfId="50"/>
    <cellStyle name="טקסט הסברי" xfId="51"/>
    <cellStyle name="כותרת" xfId="52"/>
    <cellStyle name="כותרת 1" xfId="53"/>
    <cellStyle name="כותרת 2" xfId="54"/>
    <cellStyle name="כותרת 3" xfId="55"/>
    <cellStyle name="כותרת 4" xfId="56"/>
    <cellStyle name="Currency [0]" xfId="57"/>
    <cellStyle name="ניטראלי" xfId="58"/>
    <cellStyle name="סה&quot;כ" xfId="59"/>
    <cellStyle name="פלט" xfId="60"/>
    <cellStyle name="Comma [0]" xfId="61"/>
    <cellStyle name="קלט" xfId="62"/>
    <cellStyle name="רע" xfId="63"/>
    <cellStyle name="תא מסומן" xfId="64"/>
    <cellStyle name="תא מקושר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78"/>
  <sheetViews>
    <sheetView tabSelected="1" zoomScaleSheetLayoutView="100" zoomScalePageLayoutView="0" workbookViewId="0" topLeftCell="A1">
      <pane xSplit="11325" ySplit="2610" topLeftCell="AM7" activePane="bottomLeft" state="split"/>
      <selection pane="topLeft" activeCell="D4" sqref="D4"/>
      <selection pane="topRight" activeCell="AZ1" sqref="AZ1"/>
      <selection pane="bottomLeft" activeCell="D16" sqref="D16"/>
      <selection pane="bottomRight" activeCell="AS25" sqref="AS25"/>
    </sheetView>
  </sheetViews>
  <sheetFormatPr defaultColWidth="8.796875" defaultRowHeight="15"/>
  <cols>
    <col min="1" max="1" width="19.69921875" style="0" customWidth="1"/>
    <col min="3" max="4" width="7.8984375" style="0" customWidth="1"/>
    <col min="5" max="7" width="0.6953125" style="0" customWidth="1"/>
    <col min="9" max="10" width="7.8984375" style="0" customWidth="1"/>
    <col min="11" max="12" width="0.796875" style="0" customWidth="1"/>
    <col min="14" max="15" width="7.8984375" style="0" customWidth="1"/>
    <col min="16" max="17" width="0.796875" style="0" customWidth="1"/>
    <col min="19" max="20" width="7.8984375" style="0" customWidth="1"/>
    <col min="21" max="22" width="0.796875" style="0" customWidth="1"/>
    <col min="24" max="25" width="7.8984375" style="0" customWidth="1"/>
    <col min="26" max="27" width="0.796875" style="0" customWidth="1"/>
    <col min="29" max="30" width="7.8984375" style="0" customWidth="1"/>
    <col min="31" max="32" width="0.796875" style="0" customWidth="1"/>
    <col min="34" max="35" width="7.8984375" style="0" customWidth="1"/>
    <col min="36" max="37" width="0.796875" style="0" customWidth="1"/>
    <col min="39" max="40" width="7.8984375" style="0" customWidth="1"/>
    <col min="41" max="42" width="0.796875" style="0" customWidth="1"/>
    <col min="44" max="45" width="7.8984375" style="0" customWidth="1"/>
    <col min="46" max="47" width="0.796875" style="0" customWidth="1"/>
    <col min="48" max="48" width="8.796875" style="0" customWidth="1"/>
    <col min="49" max="50" width="7.8984375" style="0" customWidth="1"/>
    <col min="51" max="52" width="0.796875" style="0" customWidth="1"/>
    <col min="53" max="53" width="8.796875" style="0" customWidth="1"/>
    <col min="54" max="55" width="7.8984375" style="0" customWidth="1"/>
    <col min="56" max="56" width="4.8984375" style="0" hidden="1" customWidth="1"/>
    <col min="57" max="57" width="8" style="0" hidden="1" customWidth="1"/>
    <col min="58" max="58" width="14.69921875" style="0" customWidth="1"/>
  </cols>
  <sheetData>
    <row r="1" spans="1:58" ht="21.75" customHeight="1">
      <c r="A1" s="2" t="s">
        <v>106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F1" s="62" t="s">
        <v>105</v>
      </c>
    </row>
    <row r="2" spans="1:58" ht="16.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F2" s="3" t="s">
        <v>1</v>
      </c>
    </row>
    <row r="3" spans="1:58" ht="16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F3" s="3" t="s">
        <v>3</v>
      </c>
    </row>
    <row r="4" spans="1:58" ht="16.5">
      <c r="A4" s="2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4"/>
      <c r="BF4" s="3" t="s">
        <v>5</v>
      </c>
    </row>
    <row r="5" spans="1:58" ht="15" customHeight="1">
      <c r="A5" s="5" t="s">
        <v>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F5" s="6" t="s">
        <v>7</v>
      </c>
    </row>
    <row r="6" spans="1:58" ht="11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F6" s="8"/>
    </row>
    <row r="7" spans="2:56" ht="16.5">
      <c r="B7" s="71" t="s">
        <v>118</v>
      </c>
      <c r="C7" s="71"/>
      <c r="D7" s="71"/>
      <c r="E7" s="64"/>
      <c r="F7" s="64"/>
      <c r="G7" s="64"/>
      <c r="H7" s="71" t="s">
        <v>117</v>
      </c>
      <c r="I7" s="71"/>
      <c r="J7" s="71"/>
      <c r="K7" s="64"/>
      <c r="L7" s="64"/>
      <c r="M7" s="71" t="s">
        <v>116</v>
      </c>
      <c r="N7" s="71"/>
      <c r="O7" s="71"/>
      <c r="P7" s="64"/>
      <c r="Q7" s="64"/>
      <c r="R7" s="71" t="s">
        <v>113</v>
      </c>
      <c r="S7" s="71"/>
      <c r="T7" s="71"/>
      <c r="U7" s="64"/>
      <c r="V7" s="64"/>
      <c r="W7" s="71" t="s">
        <v>111</v>
      </c>
      <c r="X7" s="71"/>
      <c r="Y7" s="71"/>
      <c r="Z7" s="64"/>
      <c r="AA7" s="64"/>
      <c r="AB7" s="71" t="s">
        <v>112</v>
      </c>
      <c r="AC7" s="71"/>
      <c r="AD7" s="71"/>
      <c r="AE7" s="64"/>
      <c r="AF7" s="64"/>
      <c r="AG7" s="71" t="s">
        <v>110</v>
      </c>
      <c r="AH7" s="71"/>
      <c r="AI7" s="71"/>
      <c r="AJ7" s="9"/>
      <c r="AK7" s="10"/>
      <c r="AL7" s="71" t="s">
        <v>109</v>
      </c>
      <c r="AM7" s="71"/>
      <c r="AN7" s="71"/>
      <c r="AO7" s="9"/>
      <c r="AP7" s="10"/>
      <c r="AQ7" s="71" t="s">
        <v>108</v>
      </c>
      <c r="AR7" s="71"/>
      <c r="AS7" s="71"/>
      <c r="AT7" s="9"/>
      <c r="AU7" s="10"/>
      <c r="AV7" s="71" t="s">
        <v>8</v>
      </c>
      <c r="AW7" s="71"/>
      <c r="AX7" s="71"/>
      <c r="AY7" s="9"/>
      <c r="AZ7" s="10"/>
      <c r="BA7" s="71" t="s">
        <v>9</v>
      </c>
      <c r="BB7" s="71"/>
      <c r="BC7" s="71"/>
      <c r="BD7" s="71"/>
    </row>
    <row r="8" spans="2:56" ht="3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L8" s="11"/>
      <c r="AM8" s="11"/>
      <c r="AN8" s="11"/>
      <c r="AO8" s="11"/>
      <c r="AQ8" s="11"/>
      <c r="AR8" s="11"/>
      <c r="AS8" s="11"/>
      <c r="AT8" s="11"/>
      <c r="AV8" s="11"/>
      <c r="AW8" s="11"/>
      <c r="AX8" s="11"/>
      <c r="AY8" s="11"/>
      <c r="BA8" s="11"/>
      <c r="BB8" s="11"/>
      <c r="BC8" s="11"/>
      <c r="BD8" s="11"/>
    </row>
    <row r="9" spans="2:57" ht="36.75" customHeight="1">
      <c r="B9" s="12" t="s">
        <v>10</v>
      </c>
      <c r="C9" s="13" t="s">
        <v>11</v>
      </c>
      <c r="D9" s="14" t="s">
        <v>12</v>
      </c>
      <c r="E9" s="14"/>
      <c r="F9" s="14"/>
      <c r="G9" s="14"/>
      <c r="H9" s="12" t="s">
        <v>10</v>
      </c>
      <c r="I9" s="13" t="s">
        <v>11</v>
      </c>
      <c r="J9" s="14" t="s">
        <v>12</v>
      </c>
      <c r="K9" s="14"/>
      <c r="L9" s="14"/>
      <c r="M9" s="12" t="s">
        <v>10</v>
      </c>
      <c r="N9" s="13" t="s">
        <v>11</v>
      </c>
      <c r="O9" s="14" t="s">
        <v>12</v>
      </c>
      <c r="P9" s="14"/>
      <c r="Q9" s="14"/>
      <c r="R9" s="12" t="s">
        <v>10</v>
      </c>
      <c r="S9" s="13" t="s">
        <v>11</v>
      </c>
      <c r="T9" s="14" t="s">
        <v>12</v>
      </c>
      <c r="U9" s="14"/>
      <c r="V9" s="14"/>
      <c r="W9" s="12" t="s">
        <v>10</v>
      </c>
      <c r="X9" s="13" t="s">
        <v>11</v>
      </c>
      <c r="Y9" s="14" t="s">
        <v>12</v>
      </c>
      <c r="Z9" s="14"/>
      <c r="AA9" s="14"/>
      <c r="AB9" s="12" t="s">
        <v>10</v>
      </c>
      <c r="AC9" s="13" t="s">
        <v>11</v>
      </c>
      <c r="AD9" s="14" t="s">
        <v>12</v>
      </c>
      <c r="AE9" s="14"/>
      <c r="AF9" s="14"/>
      <c r="AG9" s="12" t="s">
        <v>10</v>
      </c>
      <c r="AH9" s="13" t="s">
        <v>11</v>
      </c>
      <c r="AI9" s="14" t="s">
        <v>12</v>
      </c>
      <c r="AJ9" s="13"/>
      <c r="AK9" s="15"/>
      <c r="AL9" s="12" t="s">
        <v>10</v>
      </c>
      <c r="AM9" s="13" t="s">
        <v>11</v>
      </c>
      <c r="AN9" s="14" t="s">
        <v>12</v>
      </c>
      <c r="AO9" s="13"/>
      <c r="AP9" s="15"/>
      <c r="AQ9" s="12" t="s">
        <v>10</v>
      </c>
      <c r="AR9" s="13" t="s">
        <v>11</v>
      </c>
      <c r="AS9" s="14" t="s">
        <v>12</v>
      </c>
      <c r="AT9" s="13"/>
      <c r="AU9" s="15"/>
      <c r="AV9" s="12" t="s">
        <v>10</v>
      </c>
      <c r="AW9" s="13" t="s">
        <v>11</v>
      </c>
      <c r="AX9" s="14" t="s">
        <v>12</v>
      </c>
      <c r="AY9" s="13"/>
      <c r="AZ9" s="15"/>
      <c r="BA9" s="12" t="s">
        <v>10</v>
      </c>
      <c r="BB9" s="13" t="s">
        <v>11</v>
      </c>
      <c r="BC9" s="14" t="s">
        <v>12</v>
      </c>
      <c r="BD9" s="13" t="s">
        <v>11</v>
      </c>
      <c r="BE9" s="13" t="s">
        <v>11</v>
      </c>
    </row>
    <row r="10" spans="2:57" ht="30" customHeight="1">
      <c r="B10" s="16" t="s">
        <v>13</v>
      </c>
      <c r="C10" s="16" t="s">
        <v>107</v>
      </c>
      <c r="D10" s="17" t="s">
        <v>14</v>
      </c>
      <c r="E10" s="17"/>
      <c r="F10" s="17"/>
      <c r="G10" s="17"/>
      <c r="H10" s="16" t="s">
        <v>13</v>
      </c>
      <c r="I10" s="16" t="s">
        <v>107</v>
      </c>
      <c r="J10" s="17" t="s">
        <v>14</v>
      </c>
      <c r="K10" s="17"/>
      <c r="L10" s="17"/>
      <c r="M10" s="16" t="s">
        <v>13</v>
      </c>
      <c r="N10" s="16" t="s">
        <v>107</v>
      </c>
      <c r="O10" s="17" t="s">
        <v>14</v>
      </c>
      <c r="P10" s="17"/>
      <c r="Q10" s="17"/>
      <c r="R10" s="16" t="s">
        <v>13</v>
      </c>
      <c r="S10" s="16" t="s">
        <v>107</v>
      </c>
      <c r="T10" s="17" t="s">
        <v>14</v>
      </c>
      <c r="U10" s="17"/>
      <c r="V10" s="17"/>
      <c r="W10" s="16" t="s">
        <v>13</v>
      </c>
      <c r="X10" s="16" t="s">
        <v>107</v>
      </c>
      <c r="Y10" s="17" t="s">
        <v>14</v>
      </c>
      <c r="Z10" s="17"/>
      <c r="AA10" s="17"/>
      <c r="AB10" s="16" t="s">
        <v>13</v>
      </c>
      <c r="AC10" s="16" t="s">
        <v>107</v>
      </c>
      <c r="AD10" s="17" t="s">
        <v>14</v>
      </c>
      <c r="AE10" s="17"/>
      <c r="AF10" s="17"/>
      <c r="AG10" s="16" t="s">
        <v>13</v>
      </c>
      <c r="AH10" s="16" t="s">
        <v>107</v>
      </c>
      <c r="AI10" s="17" t="s">
        <v>14</v>
      </c>
      <c r="AJ10" s="13"/>
      <c r="AK10" s="17"/>
      <c r="AL10" s="16" t="s">
        <v>13</v>
      </c>
      <c r="AM10" s="16" t="s">
        <v>107</v>
      </c>
      <c r="AN10" s="17" t="s">
        <v>14</v>
      </c>
      <c r="AO10" s="13"/>
      <c r="AP10" s="17"/>
      <c r="AQ10" s="16" t="s">
        <v>13</v>
      </c>
      <c r="AR10" s="16" t="s">
        <v>107</v>
      </c>
      <c r="AS10" s="17" t="s">
        <v>14</v>
      </c>
      <c r="AT10" s="13"/>
      <c r="AU10" s="17"/>
      <c r="AV10" s="16" t="s">
        <v>13</v>
      </c>
      <c r="AW10" s="16" t="s">
        <v>107</v>
      </c>
      <c r="AX10" s="17" t="s">
        <v>14</v>
      </c>
      <c r="AY10" s="13"/>
      <c r="AZ10" s="17"/>
      <c r="BA10" s="16" t="s">
        <v>13</v>
      </c>
      <c r="BB10" s="16" t="s">
        <v>107</v>
      </c>
      <c r="BC10" s="17" t="s">
        <v>14</v>
      </c>
      <c r="BD10" s="13"/>
      <c r="BE10" s="13"/>
    </row>
    <row r="11" spans="2:57" ht="4.5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9"/>
      <c r="BE11" s="13"/>
    </row>
    <row r="12" spans="36:57" ht="4.5" customHeight="1">
      <c r="AJ12" s="11"/>
      <c r="AO12" s="11"/>
      <c r="AT12" s="11"/>
      <c r="AY12" s="11"/>
      <c r="BA12" s="11"/>
      <c r="BB12" s="11"/>
      <c r="BC12" s="11"/>
      <c r="BD12" s="13"/>
      <c r="BE12" s="13"/>
    </row>
    <row r="13" spans="1:58" ht="16.5">
      <c r="A13" s="20" t="s">
        <v>15</v>
      </c>
      <c r="B13" s="20"/>
      <c r="C13" s="20"/>
      <c r="D13" s="20"/>
      <c r="E13" s="20"/>
      <c r="F13" s="20"/>
      <c r="G13" s="20"/>
      <c r="H13" s="20"/>
      <c r="I13" s="20"/>
      <c r="J13" s="20"/>
      <c r="K13" s="65"/>
      <c r="L13" s="20"/>
      <c r="M13" s="20"/>
      <c r="N13" s="20"/>
      <c r="O13" s="20"/>
      <c r="P13" s="65"/>
      <c r="Q13" s="20"/>
      <c r="R13" s="20"/>
      <c r="S13" s="20"/>
      <c r="T13" s="20"/>
      <c r="U13" s="20"/>
      <c r="V13" s="65"/>
      <c r="W13" s="20"/>
      <c r="X13" s="20"/>
      <c r="Y13" s="20"/>
      <c r="Z13" s="20"/>
      <c r="AA13" s="65"/>
      <c r="AB13" s="20"/>
      <c r="AC13" s="20"/>
      <c r="AD13" s="20"/>
      <c r="AE13" s="20"/>
      <c r="AF13" s="65"/>
      <c r="AG13" s="20"/>
      <c r="AH13" s="20"/>
      <c r="AI13" s="20"/>
      <c r="AJ13" s="21"/>
      <c r="AK13" s="20"/>
      <c r="AL13" s="20"/>
      <c r="AM13" s="20"/>
      <c r="AN13" s="20"/>
      <c r="AO13" s="21"/>
      <c r="AP13" s="20"/>
      <c r="AQ13" s="20"/>
      <c r="AR13" s="20"/>
      <c r="AS13" s="20"/>
      <c r="AT13" s="21"/>
      <c r="AU13" s="20"/>
      <c r="AV13" s="20"/>
      <c r="AW13" s="20"/>
      <c r="AX13" s="20"/>
      <c r="AY13" s="21"/>
      <c r="AZ13" s="20"/>
      <c r="BA13" s="11"/>
      <c r="BB13" s="11"/>
      <c r="BC13" s="11"/>
      <c r="BD13" s="11"/>
      <c r="BF13" s="22" t="s">
        <v>16</v>
      </c>
    </row>
    <row r="14" spans="1:58" ht="16.5">
      <c r="A14" s="23" t="s">
        <v>17</v>
      </c>
      <c r="B14" s="42">
        <f>+D14/C14</f>
        <v>1.6776007497656982</v>
      </c>
      <c r="C14" s="25">
        <v>19206</v>
      </c>
      <c r="D14" s="26">
        <v>32220</v>
      </c>
      <c r="E14" s="26"/>
      <c r="F14" s="26"/>
      <c r="G14" s="26"/>
      <c r="H14" s="42">
        <f>+J14/I14</f>
        <v>1.6889677771709448</v>
      </c>
      <c r="I14" s="25">
        <v>18310</v>
      </c>
      <c r="J14" s="26">
        <v>30925</v>
      </c>
      <c r="K14" s="66"/>
      <c r="L14" s="26"/>
      <c r="M14" s="42">
        <f>+O14/N14</f>
        <v>1.7304753129911659</v>
      </c>
      <c r="N14" s="25">
        <v>18451</v>
      </c>
      <c r="O14" s="26">
        <v>31929</v>
      </c>
      <c r="P14" s="66"/>
      <c r="Q14" s="26"/>
      <c r="R14" s="42">
        <f>+T14/S14</f>
        <v>1.6799956712299118</v>
      </c>
      <c r="S14" s="25">
        <v>18481</v>
      </c>
      <c r="T14" s="26">
        <v>31048</v>
      </c>
      <c r="U14" s="26"/>
      <c r="V14" s="66"/>
      <c r="W14" s="42">
        <f>+Y14/X14</f>
        <v>1.67258405831178</v>
      </c>
      <c r="X14" s="25">
        <v>17012</v>
      </c>
      <c r="Y14" s="26">
        <v>28454</v>
      </c>
      <c r="Z14" s="26"/>
      <c r="AA14" s="66"/>
      <c r="AB14" s="42">
        <f>+AD14/AC14</f>
        <v>1.5906348750359092</v>
      </c>
      <c r="AC14" s="25">
        <v>17405</v>
      </c>
      <c r="AD14" s="26">
        <v>27685</v>
      </c>
      <c r="AE14" s="26"/>
      <c r="AF14" s="66"/>
      <c r="AG14" s="24">
        <f>+AI14/AH14</f>
        <v>1.6765667267808837</v>
      </c>
      <c r="AH14" s="25">
        <v>17744</v>
      </c>
      <c r="AI14" s="26">
        <v>29749</v>
      </c>
      <c r="AJ14" s="27"/>
      <c r="AK14" s="26"/>
      <c r="AL14" s="24">
        <f>+AN14/AM14</f>
        <v>1.7142242769594667</v>
      </c>
      <c r="AM14" s="25">
        <v>18602</v>
      </c>
      <c r="AN14" s="26">
        <v>31888</v>
      </c>
      <c r="AO14" s="27"/>
      <c r="AP14" s="26"/>
      <c r="AQ14" s="24">
        <f>+AS14/AR14</f>
        <v>1.7780738484963836</v>
      </c>
      <c r="AR14" s="25">
        <v>18389</v>
      </c>
      <c r="AS14" s="26">
        <v>32697</v>
      </c>
      <c r="AT14" s="27"/>
      <c r="AU14" s="26"/>
      <c r="AV14" s="24">
        <f>+AX14/AW14</f>
        <v>1.843372169707628</v>
      </c>
      <c r="AW14" s="25">
        <v>18196</v>
      </c>
      <c r="AX14" s="26">
        <v>33542</v>
      </c>
      <c r="AY14" s="27"/>
      <c r="AZ14" s="26"/>
      <c r="BA14" s="24">
        <f>+BC14/BB14</f>
        <v>1.9739005683385753</v>
      </c>
      <c r="BB14" s="25">
        <v>18123</v>
      </c>
      <c r="BC14" s="26">
        <v>35773</v>
      </c>
      <c r="BD14" s="28">
        <v>17628</v>
      </c>
      <c r="BE14" s="29">
        <v>16287</v>
      </c>
      <c r="BF14" s="30" t="s">
        <v>18</v>
      </c>
    </row>
    <row r="15" spans="1:58" s="32" customFormat="1" ht="5.25" customHeight="1">
      <c r="A15" s="31"/>
      <c r="B15" s="42"/>
      <c r="H15" s="42"/>
      <c r="K15" s="67"/>
      <c r="M15" s="42"/>
      <c r="P15" s="67"/>
      <c r="R15" s="42"/>
      <c r="V15" s="67"/>
      <c r="W15" s="42"/>
      <c r="AA15" s="67"/>
      <c r="AB15" s="42"/>
      <c r="AF15" s="67"/>
      <c r="AG15" s="31"/>
      <c r="AJ15" s="33"/>
      <c r="AK15" s="31"/>
      <c r="AL15" s="31"/>
      <c r="AO15" s="33"/>
      <c r="AP15" s="31"/>
      <c r="AQ15" s="31"/>
      <c r="AT15" s="33"/>
      <c r="AU15" s="31"/>
      <c r="AV15" s="31"/>
      <c r="AY15" s="33"/>
      <c r="AZ15" s="31"/>
      <c r="BA15" s="34"/>
      <c r="BB15" s="31"/>
      <c r="BC15" s="31"/>
      <c r="BD15" s="35"/>
      <c r="BF15" s="36"/>
    </row>
    <row r="16" spans="1:58" s="32" customFormat="1" ht="14.25" customHeight="1">
      <c r="A16" s="37" t="s">
        <v>19</v>
      </c>
      <c r="B16" s="42"/>
      <c r="C16" s="70"/>
      <c r="D16" s="70"/>
      <c r="E16" s="70"/>
      <c r="F16" s="70"/>
      <c r="G16" s="70"/>
      <c r="H16" s="42"/>
      <c r="I16" s="70"/>
      <c r="J16" s="70"/>
      <c r="K16" s="68"/>
      <c r="L16" s="63"/>
      <c r="M16" s="42"/>
      <c r="N16" s="70"/>
      <c r="O16" s="70"/>
      <c r="P16" s="68"/>
      <c r="Q16" s="63"/>
      <c r="R16" s="42"/>
      <c r="S16" s="70"/>
      <c r="T16" s="70"/>
      <c r="U16" s="63"/>
      <c r="V16" s="68"/>
      <c r="W16" s="42"/>
      <c r="Y16" s="63"/>
      <c r="Z16" s="63"/>
      <c r="AA16" s="68"/>
      <c r="AB16" s="42"/>
      <c r="AD16" s="63"/>
      <c r="AE16" s="63"/>
      <c r="AF16" s="68"/>
      <c r="AG16" s="37"/>
      <c r="AI16" s="63"/>
      <c r="AJ16" s="38"/>
      <c r="AK16" s="37"/>
      <c r="AL16" s="37"/>
      <c r="AN16" s="63"/>
      <c r="AO16" s="38"/>
      <c r="AP16" s="37"/>
      <c r="AQ16" s="37"/>
      <c r="AT16" s="38"/>
      <c r="AU16" s="37"/>
      <c r="AV16" s="37"/>
      <c r="AY16" s="38"/>
      <c r="AZ16" s="37"/>
      <c r="BA16" s="34"/>
      <c r="BB16" s="37"/>
      <c r="BC16" s="37"/>
      <c r="BD16" s="26"/>
      <c r="BE16" s="39"/>
      <c r="BF16" s="40" t="s">
        <v>20</v>
      </c>
    </row>
    <row r="17" spans="1:58" ht="13.5" customHeight="1">
      <c r="A17" s="41" t="s">
        <v>21</v>
      </c>
      <c r="B17" s="42">
        <f>+D17/C17</f>
        <v>1.4497354497354498</v>
      </c>
      <c r="C17" s="43">
        <v>189</v>
      </c>
      <c r="D17" s="43">
        <v>274</v>
      </c>
      <c r="E17" s="43"/>
      <c r="F17" s="43"/>
      <c r="G17" s="43"/>
      <c r="H17" s="42">
        <f aca="true" t="shared" si="0" ref="H17:H22">+J17/I17</f>
        <v>1.3333333333333333</v>
      </c>
      <c r="I17" s="43">
        <v>240</v>
      </c>
      <c r="J17" s="43">
        <v>320</v>
      </c>
      <c r="K17" s="69"/>
      <c r="L17" s="43"/>
      <c r="M17" s="42">
        <f aca="true" t="shared" si="1" ref="M17:M22">+O17/N17</f>
        <v>1.5244444444444445</v>
      </c>
      <c r="N17" s="43">
        <v>225</v>
      </c>
      <c r="O17" s="43">
        <v>343</v>
      </c>
      <c r="P17" s="69"/>
      <c r="Q17" s="43"/>
      <c r="R17" s="42">
        <f aca="true" t="shared" si="2" ref="R17:R22">+T17/S17</f>
        <v>1.4151785714285714</v>
      </c>
      <c r="S17" s="43">
        <v>224</v>
      </c>
      <c r="T17" s="43">
        <v>317</v>
      </c>
      <c r="U17" s="43"/>
      <c r="V17" s="69"/>
      <c r="W17" s="42">
        <f aca="true" t="shared" si="3" ref="W17:W22">+Y17/X17</f>
        <v>1.3309608540925266</v>
      </c>
      <c r="X17" s="43">
        <v>281</v>
      </c>
      <c r="Y17" s="43">
        <v>374</v>
      </c>
      <c r="Z17" s="43"/>
      <c r="AA17" s="69"/>
      <c r="AB17" s="42">
        <f aca="true" t="shared" si="4" ref="AB17:AB55">+AD17/AC17</f>
        <v>1.3178807947019868</v>
      </c>
      <c r="AC17" s="43">
        <v>302</v>
      </c>
      <c r="AD17" s="43">
        <v>398</v>
      </c>
      <c r="AE17" s="43"/>
      <c r="AF17" s="69"/>
      <c r="AG17" s="42">
        <f aca="true" t="shared" si="5" ref="AG17:AG22">+AI17/AH17</f>
        <v>1.2810650887573964</v>
      </c>
      <c r="AH17" s="43">
        <v>338</v>
      </c>
      <c r="AI17" s="43">
        <v>433</v>
      </c>
      <c r="AJ17" s="44"/>
      <c r="AK17" s="43"/>
      <c r="AL17" s="42">
        <f aca="true" t="shared" si="6" ref="AL17:AL22">+AN17/AM17</f>
        <v>1.3788659793814433</v>
      </c>
      <c r="AM17" s="43">
        <v>388</v>
      </c>
      <c r="AN17" s="43">
        <v>535</v>
      </c>
      <c r="AO17" s="44"/>
      <c r="AP17" s="43"/>
      <c r="AQ17" s="42">
        <f aca="true" t="shared" si="7" ref="AQ17:AQ22">+AS17/AR17</f>
        <v>1.395</v>
      </c>
      <c r="AR17" s="43">
        <v>400</v>
      </c>
      <c r="AS17" s="43">
        <v>558</v>
      </c>
      <c r="AT17" s="44"/>
      <c r="AU17" s="43"/>
      <c r="AV17" s="42">
        <f aca="true" t="shared" si="8" ref="AV17:AV55">+AX17/AW17</f>
        <v>1.39247311827957</v>
      </c>
      <c r="AW17" s="43">
        <v>372</v>
      </c>
      <c r="AX17" s="43">
        <v>518</v>
      </c>
      <c r="AY17" s="44"/>
      <c r="AZ17" s="43"/>
      <c r="BA17" s="42">
        <f aca="true" t="shared" si="9" ref="BA17:BA55">+BC17/BB17</f>
        <v>1.4411764705882353</v>
      </c>
      <c r="BB17" s="43">
        <v>340</v>
      </c>
      <c r="BC17" s="43">
        <v>490</v>
      </c>
      <c r="BD17" s="45">
        <v>722</v>
      </c>
      <c r="BE17" s="46">
        <v>443</v>
      </c>
      <c r="BF17" s="47" t="s">
        <v>22</v>
      </c>
    </row>
    <row r="18" spans="1:58" s="32" customFormat="1" ht="13.5" customHeight="1">
      <c r="A18" s="48" t="s">
        <v>23</v>
      </c>
      <c r="B18" s="42">
        <f>+D18/C18</f>
        <v>1.7532467532467533</v>
      </c>
      <c r="C18" s="43">
        <v>77</v>
      </c>
      <c r="D18" s="43">
        <v>135</v>
      </c>
      <c r="E18" s="43"/>
      <c r="F18" s="43"/>
      <c r="G18" s="43"/>
      <c r="H18" s="42">
        <f t="shared" si="0"/>
        <v>1.7012987012987013</v>
      </c>
      <c r="I18" s="43">
        <v>77</v>
      </c>
      <c r="J18" s="43">
        <v>131</v>
      </c>
      <c r="K18" s="69"/>
      <c r="L18" s="43"/>
      <c r="M18" s="42">
        <f t="shared" si="1"/>
        <v>2.0217391304347827</v>
      </c>
      <c r="N18" s="43">
        <v>46</v>
      </c>
      <c r="O18" s="43">
        <v>93</v>
      </c>
      <c r="P18" s="69"/>
      <c r="Q18" s="43"/>
      <c r="R18" s="42">
        <f t="shared" si="2"/>
        <v>1.8214285714285714</v>
      </c>
      <c r="S18" s="43">
        <v>84</v>
      </c>
      <c r="T18" s="43">
        <v>153</v>
      </c>
      <c r="U18" s="43"/>
      <c r="V18" s="69"/>
      <c r="W18" s="42">
        <f t="shared" si="3"/>
        <v>1.6989247311827957</v>
      </c>
      <c r="X18" s="43">
        <v>93</v>
      </c>
      <c r="Y18" s="43">
        <v>158</v>
      </c>
      <c r="Z18" s="43"/>
      <c r="AA18" s="69"/>
      <c r="AB18" s="42">
        <f t="shared" si="4"/>
        <v>1.7358490566037736</v>
      </c>
      <c r="AC18" s="43">
        <v>106</v>
      </c>
      <c r="AD18" s="43">
        <v>184</v>
      </c>
      <c r="AE18" s="43"/>
      <c r="AF18" s="69"/>
      <c r="AG18" s="42">
        <f t="shared" si="5"/>
        <v>1.7358490566037736</v>
      </c>
      <c r="AH18" s="43">
        <v>106</v>
      </c>
      <c r="AI18" s="43">
        <v>184</v>
      </c>
      <c r="AJ18" s="44"/>
      <c r="AK18" s="43"/>
      <c r="AL18" s="42">
        <f t="shared" si="6"/>
        <v>1.832167832167832</v>
      </c>
      <c r="AM18" s="43">
        <v>143</v>
      </c>
      <c r="AN18" s="43">
        <v>262</v>
      </c>
      <c r="AO18" s="44"/>
      <c r="AP18" s="43"/>
      <c r="AQ18" s="42">
        <f t="shared" si="7"/>
        <v>1.6363636363636365</v>
      </c>
      <c r="AR18" s="43">
        <v>121</v>
      </c>
      <c r="AS18" s="43">
        <v>198</v>
      </c>
      <c r="AT18" s="44"/>
      <c r="AU18" s="43"/>
      <c r="AV18" s="42">
        <f t="shared" si="8"/>
        <v>1.7142857142857142</v>
      </c>
      <c r="AW18" s="43">
        <v>105</v>
      </c>
      <c r="AX18" s="43">
        <v>180</v>
      </c>
      <c r="AY18" s="44"/>
      <c r="AZ18" s="43"/>
      <c r="BA18" s="42">
        <f t="shared" si="9"/>
        <v>1.7217391304347827</v>
      </c>
      <c r="BB18" s="43">
        <v>115</v>
      </c>
      <c r="BC18" s="43">
        <v>198</v>
      </c>
      <c r="BD18" s="35">
        <v>424</v>
      </c>
      <c r="BE18" s="43">
        <v>336</v>
      </c>
      <c r="BF18" s="49" t="s">
        <v>24</v>
      </c>
    </row>
    <row r="19" spans="1:58" s="32" customFormat="1" ht="13.5" customHeight="1">
      <c r="A19" s="48" t="s">
        <v>25</v>
      </c>
      <c r="B19" s="42">
        <f>+D19/C19</f>
        <v>2.0089285714285716</v>
      </c>
      <c r="C19" s="43">
        <v>224</v>
      </c>
      <c r="D19" s="43">
        <v>450</v>
      </c>
      <c r="E19" s="43"/>
      <c r="F19" s="43"/>
      <c r="G19" s="43"/>
      <c r="H19" s="42">
        <f t="shared" si="0"/>
        <v>1.9385964912280702</v>
      </c>
      <c r="I19" s="43">
        <v>228</v>
      </c>
      <c r="J19" s="43">
        <v>442</v>
      </c>
      <c r="K19" s="69"/>
      <c r="L19" s="43"/>
      <c r="M19" s="42">
        <f t="shared" si="1"/>
        <v>1.8793103448275863</v>
      </c>
      <c r="N19" s="43">
        <v>232</v>
      </c>
      <c r="O19" s="43">
        <v>436</v>
      </c>
      <c r="P19" s="69"/>
      <c r="Q19" s="43"/>
      <c r="R19" s="42">
        <f t="shared" si="2"/>
        <v>1.8811475409836065</v>
      </c>
      <c r="S19" s="43">
        <v>244</v>
      </c>
      <c r="T19" s="43">
        <v>459</v>
      </c>
      <c r="U19" s="43"/>
      <c r="V19" s="69"/>
      <c r="W19" s="42">
        <f t="shared" si="3"/>
        <v>2.1928934010152283</v>
      </c>
      <c r="X19" s="43">
        <v>197</v>
      </c>
      <c r="Y19" s="43">
        <v>432</v>
      </c>
      <c r="Z19" s="43"/>
      <c r="AA19" s="69"/>
      <c r="AB19" s="42">
        <f t="shared" si="4"/>
        <v>1.8471615720524017</v>
      </c>
      <c r="AC19" s="43">
        <v>229</v>
      </c>
      <c r="AD19" s="43">
        <v>423</v>
      </c>
      <c r="AE19" s="43"/>
      <c r="AF19" s="69"/>
      <c r="AG19" s="42">
        <f t="shared" si="5"/>
        <v>1.960352422907489</v>
      </c>
      <c r="AH19" s="43">
        <v>227</v>
      </c>
      <c r="AI19" s="43">
        <v>445</v>
      </c>
      <c r="AJ19" s="44"/>
      <c r="AK19" s="43"/>
      <c r="AL19" s="42">
        <f t="shared" si="6"/>
        <v>1.8032786885245902</v>
      </c>
      <c r="AM19" s="43">
        <v>244</v>
      </c>
      <c r="AN19" s="43">
        <v>440</v>
      </c>
      <c r="AO19" s="44"/>
      <c r="AP19" s="43"/>
      <c r="AQ19" s="42">
        <f t="shared" si="7"/>
        <v>1.8602150537634408</v>
      </c>
      <c r="AR19" s="43">
        <v>279</v>
      </c>
      <c r="AS19" s="43">
        <v>519</v>
      </c>
      <c r="AT19" s="44"/>
      <c r="AU19" s="43"/>
      <c r="AV19" s="42">
        <f t="shared" si="8"/>
        <v>1.8047138047138047</v>
      </c>
      <c r="AW19" s="43">
        <v>297</v>
      </c>
      <c r="AX19" s="43">
        <v>536</v>
      </c>
      <c r="AY19" s="44"/>
      <c r="AZ19" s="43"/>
      <c r="BA19" s="42">
        <f t="shared" si="9"/>
        <v>2</v>
      </c>
      <c r="BB19" s="43">
        <v>282</v>
      </c>
      <c r="BC19" s="43">
        <v>564</v>
      </c>
      <c r="BD19" s="35">
        <v>394</v>
      </c>
      <c r="BE19" s="43">
        <v>409</v>
      </c>
      <c r="BF19" s="49" t="s">
        <v>26</v>
      </c>
    </row>
    <row r="20" spans="1:58" ht="13.5" customHeight="1">
      <c r="A20" s="41" t="s">
        <v>27</v>
      </c>
      <c r="B20" s="42">
        <f>+D20/C20</f>
        <v>1.3668639053254439</v>
      </c>
      <c r="C20" s="43">
        <v>169</v>
      </c>
      <c r="D20" s="43">
        <v>231</v>
      </c>
      <c r="E20" s="43"/>
      <c r="F20" s="43"/>
      <c r="G20" s="43"/>
      <c r="H20" s="42">
        <f t="shared" si="0"/>
        <v>1.4171779141104295</v>
      </c>
      <c r="I20" s="43">
        <v>163</v>
      </c>
      <c r="J20" s="43">
        <v>231</v>
      </c>
      <c r="K20" s="69"/>
      <c r="L20" s="43"/>
      <c r="M20" s="42">
        <f t="shared" si="1"/>
        <v>1.316831683168317</v>
      </c>
      <c r="N20" s="43">
        <v>202</v>
      </c>
      <c r="O20" s="43">
        <v>266</v>
      </c>
      <c r="P20" s="69"/>
      <c r="Q20" s="43"/>
      <c r="R20" s="42">
        <f t="shared" si="2"/>
        <v>1.3719806763285025</v>
      </c>
      <c r="S20" s="43">
        <v>207</v>
      </c>
      <c r="T20" s="43">
        <v>284</v>
      </c>
      <c r="U20" s="43"/>
      <c r="V20" s="69"/>
      <c r="W20" s="42">
        <f t="shared" si="3"/>
        <v>1.330232558139535</v>
      </c>
      <c r="X20" s="43">
        <v>215</v>
      </c>
      <c r="Y20" s="43">
        <v>286</v>
      </c>
      <c r="Z20" s="43"/>
      <c r="AA20" s="69"/>
      <c r="AB20" s="42">
        <f t="shared" si="4"/>
        <v>1.2432432432432432</v>
      </c>
      <c r="AC20" s="43">
        <v>222</v>
      </c>
      <c r="AD20" s="43">
        <v>276</v>
      </c>
      <c r="AE20" s="43"/>
      <c r="AF20" s="69"/>
      <c r="AG20" s="42">
        <f t="shared" si="5"/>
        <v>1.355263157894737</v>
      </c>
      <c r="AH20" s="43">
        <v>228</v>
      </c>
      <c r="AI20" s="43">
        <v>309</v>
      </c>
      <c r="AJ20" s="44"/>
      <c r="AK20" s="43"/>
      <c r="AL20" s="42">
        <f t="shared" si="6"/>
        <v>1.3577586206896552</v>
      </c>
      <c r="AM20" s="43">
        <v>232</v>
      </c>
      <c r="AN20" s="43">
        <v>315</v>
      </c>
      <c r="AO20" s="44"/>
      <c r="AP20" s="43"/>
      <c r="AQ20" s="42">
        <f t="shared" si="7"/>
        <v>1.3171806167400881</v>
      </c>
      <c r="AR20" s="43">
        <v>227</v>
      </c>
      <c r="AS20" s="43">
        <v>299</v>
      </c>
      <c r="AT20" s="44"/>
      <c r="AU20" s="43"/>
      <c r="AV20" s="42">
        <f t="shared" si="8"/>
        <v>1.3481781376518218</v>
      </c>
      <c r="AW20" s="43">
        <v>247</v>
      </c>
      <c r="AX20" s="43">
        <v>333</v>
      </c>
      <c r="AY20" s="44"/>
      <c r="AZ20" s="43"/>
      <c r="BA20" s="42">
        <f t="shared" si="9"/>
        <v>1.4119850187265917</v>
      </c>
      <c r="BB20" s="43">
        <v>267</v>
      </c>
      <c r="BC20" s="43">
        <v>377</v>
      </c>
      <c r="BD20" s="35">
        <v>177</v>
      </c>
      <c r="BE20" s="43">
        <v>156</v>
      </c>
      <c r="BF20" s="49" t="s">
        <v>28</v>
      </c>
    </row>
    <row r="21" spans="1:58" s="32" customFormat="1" ht="13.5" customHeight="1">
      <c r="A21" s="48" t="s">
        <v>29</v>
      </c>
      <c r="B21" s="42">
        <f>+D21/C21</f>
        <v>1.6653992395437263</v>
      </c>
      <c r="C21" s="43">
        <v>263</v>
      </c>
      <c r="D21" s="43">
        <v>438</v>
      </c>
      <c r="E21" s="43"/>
      <c r="F21" s="43"/>
      <c r="G21" s="43"/>
      <c r="H21" s="42">
        <f t="shared" si="0"/>
        <v>1.7914893617021277</v>
      </c>
      <c r="I21" s="43">
        <v>235</v>
      </c>
      <c r="J21" s="43">
        <v>421</v>
      </c>
      <c r="K21" s="69"/>
      <c r="L21" s="43"/>
      <c r="M21" s="42">
        <f t="shared" si="1"/>
        <v>1.9532710280373833</v>
      </c>
      <c r="N21" s="43">
        <v>214</v>
      </c>
      <c r="O21" s="43">
        <v>418</v>
      </c>
      <c r="P21" s="69"/>
      <c r="Q21" s="43"/>
      <c r="R21" s="42">
        <f t="shared" si="2"/>
        <v>1.5608856088560885</v>
      </c>
      <c r="S21" s="43">
        <v>271</v>
      </c>
      <c r="T21" s="43">
        <v>423</v>
      </c>
      <c r="U21" s="43"/>
      <c r="V21" s="69"/>
      <c r="W21" s="42">
        <f t="shared" si="3"/>
        <v>1.6143344709897611</v>
      </c>
      <c r="X21" s="43">
        <v>293</v>
      </c>
      <c r="Y21" s="43">
        <v>473</v>
      </c>
      <c r="Z21" s="43"/>
      <c r="AA21" s="69"/>
      <c r="AB21" s="42">
        <f t="shared" si="4"/>
        <v>1.560747663551402</v>
      </c>
      <c r="AC21" s="43">
        <v>321</v>
      </c>
      <c r="AD21" s="43">
        <v>501</v>
      </c>
      <c r="AE21" s="43"/>
      <c r="AF21" s="69"/>
      <c r="AG21" s="42">
        <f t="shared" si="5"/>
        <v>1.6085626911314985</v>
      </c>
      <c r="AH21" s="43">
        <v>327</v>
      </c>
      <c r="AI21" s="43">
        <v>526</v>
      </c>
      <c r="AJ21" s="44"/>
      <c r="AK21" s="43"/>
      <c r="AL21" s="42">
        <f t="shared" si="6"/>
        <v>1.8670694864048338</v>
      </c>
      <c r="AM21" s="43">
        <v>331</v>
      </c>
      <c r="AN21" s="43">
        <v>618</v>
      </c>
      <c r="AO21" s="44"/>
      <c r="AP21" s="43"/>
      <c r="AQ21" s="42">
        <f t="shared" si="7"/>
        <v>1.7423312883435582</v>
      </c>
      <c r="AR21" s="43">
        <v>326</v>
      </c>
      <c r="AS21" s="43">
        <v>568</v>
      </c>
      <c r="AT21" s="44"/>
      <c r="AU21" s="43"/>
      <c r="AV21" s="42">
        <f t="shared" si="8"/>
        <v>2.0343642611683848</v>
      </c>
      <c r="AW21" s="43">
        <v>291</v>
      </c>
      <c r="AX21" s="43">
        <v>592</v>
      </c>
      <c r="AY21" s="44"/>
      <c r="AZ21" s="43"/>
      <c r="BA21" s="42">
        <f t="shared" si="9"/>
        <v>1.862295081967213</v>
      </c>
      <c r="BB21" s="43">
        <v>305</v>
      </c>
      <c r="BC21" s="43">
        <v>568</v>
      </c>
      <c r="BD21" s="35">
        <v>909</v>
      </c>
      <c r="BE21" s="43">
        <v>715</v>
      </c>
      <c r="BF21" s="49" t="s">
        <v>30</v>
      </c>
    </row>
    <row r="22" spans="1:58" ht="13.5" customHeight="1">
      <c r="A22" s="41" t="s">
        <v>31</v>
      </c>
      <c r="B22" s="42">
        <f>+D22/C22</f>
        <v>1.7404580152671756</v>
      </c>
      <c r="C22" s="43">
        <v>131</v>
      </c>
      <c r="D22" s="43">
        <v>228</v>
      </c>
      <c r="E22" s="43"/>
      <c r="F22" s="43"/>
      <c r="G22" s="43"/>
      <c r="H22" s="42">
        <f t="shared" si="0"/>
        <v>1.717557251908397</v>
      </c>
      <c r="I22" s="43">
        <v>131</v>
      </c>
      <c r="J22" s="43">
        <v>225</v>
      </c>
      <c r="K22" s="69"/>
      <c r="L22" s="43"/>
      <c r="M22" s="42">
        <f t="shared" si="1"/>
        <v>1.7967479674796747</v>
      </c>
      <c r="N22" s="43">
        <v>123</v>
      </c>
      <c r="O22" s="43">
        <v>221</v>
      </c>
      <c r="P22" s="69"/>
      <c r="Q22" s="43"/>
      <c r="R22" s="42">
        <f t="shared" si="2"/>
        <v>1.7412587412587412</v>
      </c>
      <c r="S22" s="43">
        <v>143</v>
      </c>
      <c r="T22" s="43">
        <v>249</v>
      </c>
      <c r="U22" s="43"/>
      <c r="V22" s="69"/>
      <c r="W22" s="42">
        <f t="shared" si="3"/>
        <v>1.5586206896551724</v>
      </c>
      <c r="X22" s="43">
        <v>145</v>
      </c>
      <c r="Y22" s="43">
        <v>226</v>
      </c>
      <c r="Z22" s="43"/>
      <c r="AA22" s="69"/>
      <c r="AB22" s="42">
        <f t="shared" si="4"/>
        <v>1.4745762711864407</v>
      </c>
      <c r="AC22" s="43">
        <v>118</v>
      </c>
      <c r="AD22" s="43">
        <v>174</v>
      </c>
      <c r="AE22" s="43"/>
      <c r="AF22" s="69"/>
      <c r="AG22" s="42">
        <f t="shared" si="5"/>
        <v>1.4310344827586208</v>
      </c>
      <c r="AH22" s="43">
        <v>116</v>
      </c>
      <c r="AI22" s="43">
        <v>166</v>
      </c>
      <c r="AJ22" s="44"/>
      <c r="AK22" s="43"/>
      <c r="AL22" s="42">
        <f t="shared" si="6"/>
        <v>1.4928571428571429</v>
      </c>
      <c r="AM22" s="43">
        <v>140</v>
      </c>
      <c r="AN22" s="43">
        <v>209</v>
      </c>
      <c r="AO22" s="44"/>
      <c r="AP22" s="43"/>
      <c r="AQ22" s="42">
        <f t="shared" si="7"/>
        <v>1.4021739130434783</v>
      </c>
      <c r="AR22" s="43">
        <v>184</v>
      </c>
      <c r="AS22" s="43">
        <v>258</v>
      </c>
      <c r="AT22" s="44"/>
      <c r="AU22" s="43"/>
      <c r="AV22" s="42">
        <f t="shared" si="8"/>
        <v>1.708955223880597</v>
      </c>
      <c r="AW22" s="43">
        <v>134</v>
      </c>
      <c r="AX22" s="43">
        <v>229</v>
      </c>
      <c r="AY22" s="44"/>
      <c r="AZ22" s="43"/>
      <c r="BA22" s="42">
        <f t="shared" si="9"/>
        <v>1.60431654676259</v>
      </c>
      <c r="BB22" s="43">
        <v>139</v>
      </c>
      <c r="BC22" s="43">
        <v>223</v>
      </c>
      <c r="BD22" s="35">
        <v>218</v>
      </c>
      <c r="BE22" s="43">
        <v>167</v>
      </c>
      <c r="BF22" s="49" t="s">
        <v>32</v>
      </c>
    </row>
    <row r="23" spans="1:58" ht="14.25" customHeight="1">
      <c r="A23" s="23" t="s">
        <v>33</v>
      </c>
      <c r="B23" s="42"/>
      <c r="C23" s="43"/>
      <c r="D23" s="43"/>
      <c r="E23" s="43"/>
      <c r="F23" s="43"/>
      <c r="G23" s="43"/>
      <c r="H23" s="42"/>
      <c r="I23" s="43"/>
      <c r="J23" s="43"/>
      <c r="K23" s="69"/>
      <c r="L23" s="43"/>
      <c r="M23" s="42"/>
      <c r="N23" s="43"/>
      <c r="O23" s="43"/>
      <c r="P23" s="69"/>
      <c r="Q23" s="43"/>
      <c r="R23" s="42"/>
      <c r="S23" s="43"/>
      <c r="T23" s="43"/>
      <c r="U23" s="43"/>
      <c r="V23" s="69"/>
      <c r="W23" s="42"/>
      <c r="X23" s="43"/>
      <c r="Y23" s="43"/>
      <c r="Z23" s="43"/>
      <c r="AA23" s="69"/>
      <c r="AB23" s="42"/>
      <c r="AC23" s="43"/>
      <c r="AD23" s="43"/>
      <c r="AE23" s="43"/>
      <c r="AF23" s="69"/>
      <c r="AG23" s="50"/>
      <c r="AH23" s="43"/>
      <c r="AI23" s="43"/>
      <c r="AJ23" s="44"/>
      <c r="AK23" s="43"/>
      <c r="AL23" s="50"/>
      <c r="AM23" s="43"/>
      <c r="AN23" s="43"/>
      <c r="AO23" s="44"/>
      <c r="AP23" s="43"/>
      <c r="AQ23" s="50"/>
      <c r="AR23" s="43"/>
      <c r="AS23" s="43"/>
      <c r="AT23" s="44"/>
      <c r="AU23" s="43"/>
      <c r="AV23" s="50"/>
      <c r="AW23" s="43"/>
      <c r="AX23" s="43"/>
      <c r="AY23" s="44"/>
      <c r="AZ23" s="43"/>
      <c r="BA23" s="50"/>
      <c r="BB23" s="43"/>
      <c r="BC23" s="43"/>
      <c r="BD23" s="26"/>
      <c r="BE23" s="51"/>
      <c r="BF23" s="40" t="s">
        <v>34</v>
      </c>
    </row>
    <row r="24" spans="1:58" ht="13.5" customHeight="1">
      <c r="A24" s="41" t="s">
        <v>35</v>
      </c>
      <c r="B24" s="42">
        <f>+D24/C24</f>
        <v>1.4510135135135136</v>
      </c>
      <c r="C24" s="43">
        <v>592</v>
      </c>
      <c r="D24" s="43">
        <v>859</v>
      </c>
      <c r="E24" s="43"/>
      <c r="F24" s="43"/>
      <c r="G24" s="43"/>
      <c r="H24" s="42">
        <f aca="true" t="shared" si="10" ref="H24:H34">+J24/I24</f>
        <v>1.3754578754578755</v>
      </c>
      <c r="I24" s="43">
        <v>546</v>
      </c>
      <c r="J24" s="43">
        <v>751</v>
      </c>
      <c r="K24" s="69"/>
      <c r="L24" s="43"/>
      <c r="M24" s="42">
        <f aca="true" t="shared" si="11" ref="M24:M34">+O24/N24</f>
        <v>1.4817927170868348</v>
      </c>
      <c r="N24" s="43">
        <v>714</v>
      </c>
      <c r="O24" s="43">
        <v>1058</v>
      </c>
      <c r="P24" s="69"/>
      <c r="Q24" s="43"/>
      <c r="R24" s="42">
        <f aca="true" t="shared" si="12" ref="R24:R34">+T24/S24</f>
        <v>1.570694087403599</v>
      </c>
      <c r="S24" s="43">
        <v>778</v>
      </c>
      <c r="T24" s="43">
        <v>1222</v>
      </c>
      <c r="U24" s="43"/>
      <c r="V24" s="69"/>
      <c r="W24" s="42">
        <f aca="true" t="shared" si="13" ref="W24:W34">+Y24/X24</f>
        <v>1.4625550660792952</v>
      </c>
      <c r="X24" s="43">
        <v>681</v>
      </c>
      <c r="Y24" s="43">
        <v>996</v>
      </c>
      <c r="Z24" s="43"/>
      <c r="AA24" s="69"/>
      <c r="AB24" s="42">
        <f t="shared" si="4"/>
        <v>1.4623044096728308</v>
      </c>
      <c r="AC24" s="43">
        <v>703</v>
      </c>
      <c r="AD24" s="43">
        <v>1028</v>
      </c>
      <c r="AE24" s="43"/>
      <c r="AF24" s="69"/>
      <c r="AG24" s="42">
        <f aca="true" t="shared" si="14" ref="AG24:AG34">+AI24/AH24</f>
        <v>1.6284153005464481</v>
      </c>
      <c r="AH24" s="43">
        <v>732</v>
      </c>
      <c r="AI24" s="43">
        <v>1192</v>
      </c>
      <c r="AJ24" s="44"/>
      <c r="AK24" s="43"/>
      <c r="AL24" s="42">
        <f aca="true" t="shared" si="15" ref="AL24:AL34">+AN24/AM24</f>
        <v>1.7028061224489797</v>
      </c>
      <c r="AM24" s="43">
        <v>784</v>
      </c>
      <c r="AN24" s="43">
        <v>1335</v>
      </c>
      <c r="AO24" s="44"/>
      <c r="AP24" s="43"/>
      <c r="AQ24" s="42">
        <f aca="true" t="shared" si="16" ref="AQ24:AQ34">+AS24/AR24</f>
        <v>1.7371069182389938</v>
      </c>
      <c r="AR24" s="43">
        <v>795</v>
      </c>
      <c r="AS24" s="43">
        <v>1381</v>
      </c>
      <c r="AT24" s="44"/>
      <c r="AU24" s="43"/>
      <c r="AV24" s="42">
        <f t="shared" si="8"/>
        <v>1.965194109772423</v>
      </c>
      <c r="AW24" s="43">
        <v>747</v>
      </c>
      <c r="AX24" s="43">
        <v>1468</v>
      </c>
      <c r="AY24" s="44"/>
      <c r="AZ24" s="43"/>
      <c r="BA24" s="42">
        <f t="shared" si="9"/>
        <v>2.0913461538461537</v>
      </c>
      <c r="BB24" s="43">
        <v>832</v>
      </c>
      <c r="BC24" s="43">
        <v>1740</v>
      </c>
      <c r="BD24" s="35">
        <v>810</v>
      </c>
      <c r="BE24" s="43">
        <v>798</v>
      </c>
      <c r="BF24" s="49" t="s">
        <v>36</v>
      </c>
    </row>
    <row r="25" spans="1:58" ht="13.5" customHeight="1">
      <c r="A25" s="41" t="s">
        <v>37</v>
      </c>
      <c r="B25" s="42">
        <f>+D25/C25</f>
        <v>1.4518072289156627</v>
      </c>
      <c r="C25" s="43">
        <v>166</v>
      </c>
      <c r="D25" s="43">
        <v>241</v>
      </c>
      <c r="E25" s="43"/>
      <c r="F25" s="43"/>
      <c r="G25" s="43"/>
      <c r="H25" s="42">
        <f t="shared" si="10"/>
        <v>1.3858695652173914</v>
      </c>
      <c r="I25" s="43">
        <v>184</v>
      </c>
      <c r="J25" s="43">
        <v>255</v>
      </c>
      <c r="K25" s="69"/>
      <c r="L25" s="43"/>
      <c r="M25" s="42">
        <f t="shared" si="11"/>
        <v>1.591549295774648</v>
      </c>
      <c r="N25" s="43">
        <v>142</v>
      </c>
      <c r="O25" s="43">
        <v>226</v>
      </c>
      <c r="P25" s="69"/>
      <c r="Q25" s="43"/>
      <c r="R25" s="42">
        <f t="shared" si="12"/>
        <v>1.4714285714285715</v>
      </c>
      <c r="S25" s="43">
        <v>140</v>
      </c>
      <c r="T25" s="43">
        <v>206</v>
      </c>
      <c r="U25" s="43"/>
      <c r="V25" s="69"/>
      <c r="W25" s="42">
        <f t="shared" si="13"/>
        <v>1.4545454545454546</v>
      </c>
      <c r="X25" s="43">
        <v>187</v>
      </c>
      <c r="Y25" s="43">
        <v>272</v>
      </c>
      <c r="Z25" s="43"/>
      <c r="AA25" s="69"/>
      <c r="AB25" s="42">
        <f t="shared" si="4"/>
        <v>1.3279352226720649</v>
      </c>
      <c r="AC25" s="43">
        <v>247</v>
      </c>
      <c r="AD25" s="43">
        <v>328</v>
      </c>
      <c r="AE25" s="43"/>
      <c r="AF25" s="69"/>
      <c r="AG25" s="42">
        <f t="shared" si="14"/>
        <v>1.4375</v>
      </c>
      <c r="AH25" s="43">
        <v>224</v>
      </c>
      <c r="AI25" s="43">
        <v>322</v>
      </c>
      <c r="AJ25" s="44"/>
      <c r="AK25" s="43"/>
      <c r="AL25" s="42">
        <f t="shared" si="15"/>
        <v>1.3253012048192772</v>
      </c>
      <c r="AM25" s="43">
        <v>332</v>
      </c>
      <c r="AN25" s="43">
        <v>440</v>
      </c>
      <c r="AO25" s="44"/>
      <c r="AP25" s="43"/>
      <c r="AQ25" s="42">
        <f t="shared" si="16"/>
        <v>1.4512987012987013</v>
      </c>
      <c r="AR25" s="43">
        <v>308</v>
      </c>
      <c r="AS25" s="43">
        <v>447</v>
      </c>
      <c r="AT25" s="44"/>
      <c r="AU25" s="43"/>
      <c r="AV25" s="42">
        <f t="shared" si="8"/>
        <v>1.521311475409836</v>
      </c>
      <c r="AW25" s="43">
        <v>305</v>
      </c>
      <c r="AX25" s="43">
        <v>464</v>
      </c>
      <c r="AY25" s="44"/>
      <c r="AZ25" s="43"/>
      <c r="BA25" s="42">
        <f t="shared" si="9"/>
        <v>1.6181102362204725</v>
      </c>
      <c r="BB25" s="43">
        <v>254</v>
      </c>
      <c r="BC25" s="43">
        <v>411</v>
      </c>
      <c r="BD25" s="35">
        <v>494</v>
      </c>
      <c r="BE25" s="43">
        <v>538</v>
      </c>
      <c r="BF25" s="49" t="s">
        <v>38</v>
      </c>
    </row>
    <row r="26" spans="1:58" s="32" customFormat="1" ht="13.5" customHeight="1">
      <c r="A26" s="48" t="s">
        <v>39</v>
      </c>
      <c r="B26" s="42">
        <f>+D26/C26</f>
        <v>1.2934362934362935</v>
      </c>
      <c r="C26" s="43">
        <v>518</v>
      </c>
      <c r="D26" s="43">
        <v>670</v>
      </c>
      <c r="E26" s="43"/>
      <c r="F26" s="43"/>
      <c r="G26" s="43"/>
      <c r="H26" s="42">
        <f t="shared" si="10"/>
        <v>1.3319672131147542</v>
      </c>
      <c r="I26" s="43">
        <v>488</v>
      </c>
      <c r="J26" s="43">
        <v>650</v>
      </c>
      <c r="K26" s="69"/>
      <c r="L26" s="43"/>
      <c r="M26" s="42">
        <f t="shared" si="11"/>
        <v>1.3585271317829457</v>
      </c>
      <c r="N26" s="43">
        <v>516</v>
      </c>
      <c r="O26" s="43">
        <v>701</v>
      </c>
      <c r="P26" s="69"/>
      <c r="Q26" s="43"/>
      <c r="R26" s="42">
        <f t="shared" si="12"/>
        <v>1.2690355329949239</v>
      </c>
      <c r="S26" s="43">
        <v>591</v>
      </c>
      <c r="T26" s="43">
        <v>750</v>
      </c>
      <c r="U26" s="43"/>
      <c r="V26" s="69"/>
      <c r="W26" s="42">
        <f t="shared" si="13"/>
        <v>1.3177189409368635</v>
      </c>
      <c r="X26" s="43">
        <v>491</v>
      </c>
      <c r="Y26" s="43">
        <v>647</v>
      </c>
      <c r="Z26" s="43"/>
      <c r="AA26" s="69"/>
      <c r="AB26" s="42">
        <f t="shared" si="4"/>
        <v>1.4339622641509433</v>
      </c>
      <c r="AC26" s="43">
        <v>583</v>
      </c>
      <c r="AD26" s="43">
        <v>836</v>
      </c>
      <c r="AE26" s="43"/>
      <c r="AF26" s="69"/>
      <c r="AG26" s="42">
        <f t="shared" si="14"/>
        <v>1.3712255772646536</v>
      </c>
      <c r="AH26" s="43">
        <v>563</v>
      </c>
      <c r="AI26" s="43">
        <v>772</v>
      </c>
      <c r="AJ26" s="44"/>
      <c r="AK26" s="43"/>
      <c r="AL26" s="42">
        <f t="shared" si="15"/>
        <v>1.4192949907235621</v>
      </c>
      <c r="AM26" s="43">
        <v>539</v>
      </c>
      <c r="AN26" s="43">
        <v>765</v>
      </c>
      <c r="AO26" s="44"/>
      <c r="AP26" s="43"/>
      <c r="AQ26" s="42">
        <f t="shared" si="16"/>
        <v>1.5028901734104045</v>
      </c>
      <c r="AR26" s="43">
        <v>519</v>
      </c>
      <c r="AS26" s="43">
        <v>780</v>
      </c>
      <c r="AT26" s="44"/>
      <c r="AU26" s="43"/>
      <c r="AV26" s="42">
        <f t="shared" si="8"/>
        <v>1.6615384615384616</v>
      </c>
      <c r="AW26" s="43">
        <v>585</v>
      </c>
      <c r="AX26" s="43">
        <v>972</v>
      </c>
      <c r="AY26" s="44"/>
      <c r="AZ26" s="43"/>
      <c r="BA26" s="42">
        <f t="shared" si="9"/>
        <v>1.7052631578947368</v>
      </c>
      <c r="BB26" s="43">
        <v>570</v>
      </c>
      <c r="BC26" s="43">
        <v>972</v>
      </c>
      <c r="BD26" s="35">
        <v>780</v>
      </c>
      <c r="BE26" s="43">
        <v>688</v>
      </c>
      <c r="BF26" s="49" t="s">
        <v>40</v>
      </c>
    </row>
    <row r="27" spans="1:58" s="32" customFormat="1" ht="13.5" customHeight="1">
      <c r="A27" s="48" t="s">
        <v>41</v>
      </c>
      <c r="B27" s="42">
        <f>+D27/C27</f>
        <v>1.423913043478261</v>
      </c>
      <c r="C27" s="43">
        <v>1012</v>
      </c>
      <c r="D27" s="43">
        <v>1441</v>
      </c>
      <c r="E27" s="43"/>
      <c r="F27" s="43"/>
      <c r="G27" s="43"/>
      <c r="H27" s="42">
        <f t="shared" si="10"/>
        <v>1.4367219917012448</v>
      </c>
      <c r="I27" s="43">
        <v>964</v>
      </c>
      <c r="J27" s="43">
        <v>1385</v>
      </c>
      <c r="K27" s="69"/>
      <c r="L27" s="43"/>
      <c r="M27" s="42">
        <f t="shared" si="11"/>
        <v>1.5560747663551402</v>
      </c>
      <c r="N27" s="43">
        <v>642</v>
      </c>
      <c r="O27" s="43">
        <v>999</v>
      </c>
      <c r="P27" s="69"/>
      <c r="Q27" s="43"/>
      <c r="R27" s="42">
        <f t="shared" si="12"/>
        <v>1.3315143246930423</v>
      </c>
      <c r="S27" s="43">
        <v>733</v>
      </c>
      <c r="T27" s="43">
        <v>976</v>
      </c>
      <c r="U27" s="43"/>
      <c r="V27" s="69"/>
      <c r="W27" s="42">
        <f t="shared" si="13"/>
        <v>1.486646884272997</v>
      </c>
      <c r="X27" s="43">
        <v>674</v>
      </c>
      <c r="Y27" s="43">
        <v>1002</v>
      </c>
      <c r="Z27" s="43"/>
      <c r="AA27" s="69"/>
      <c r="AB27" s="42">
        <f t="shared" si="4"/>
        <v>1.436764705882353</v>
      </c>
      <c r="AC27" s="43">
        <v>680</v>
      </c>
      <c r="AD27" s="43">
        <v>977</v>
      </c>
      <c r="AE27" s="43"/>
      <c r="AF27" s="69"/>
      <c r="AG27" s="42">
        <f t="shared" si="14"/>
        <v>1.562330623306233</v>
      </c>
      <c r="AH27" s="43">
        <v>738</v>
      </c>
      <c r="AI27" s="43">
        <v>1153</v>
      </c>
      <c r="AJ27" s="44"/>
      <c r="AK27" s="43"/>
      <c r="AL27" s="42">
        <f t="shared" si="15"/>
        <v>1.5627198124267292</v>
      </c>
      <c r="AM27" s="43">
        <v>853</v>
      </c>
      <c r="AN27" s="43">
        <v>1333</v>
      </c>
      <c r="AO27" s="44"/>
      <c r="AP27" s="43"/>
      <c r="AQ27" s="42">
        <f t="shared" si="16"/>
        <v>1.6611675126903553</v>
      </c>
      <c r="AR27" s="43">
        <v>788</v>
      </c>
      <c r="AS27" s="43">
        <v>1309</v>
      </c>
      <c r="AT27" s="44"/>
      <c r="AU27" s="43"/>
      <c r="AV27" s="42">
        <f t="shared" si="8"/>
        <v>1.7185929648241205</v>
      </c>
      <c r="AW27" s="43">
        <v>796</v>
      </c>
      <c r="AX27" s="43">
        <v>1368</v>
      </c>
      <c r="AY27" s="44"/>
      <c r="AZ27" s="43"/>
      <c r="BA27" s="42">
        <f t="shared" si="9"/>
        <v>1.9837925445705025</v>
      </c>
      <c r="BB27" s="43">
        <v>617</v>
      </c>
      <c r="BC27" s="43">
        <v>1224</v>
      </c>
      <c r="BD27" s="35">
        <v>427</v>
      </c>
      <c r="BE27" s="43">
        <v>435</v>
      </c>
      <c r="BF27" s="49" t="s">
        <v>42</v>
      </c>
    </row>
    <row r="28" spans="1:58" s="32" customFormat="1" ht="13.5" customHeight="1">
      <c r="A28" s="48" t="s">
        <v>43</v>
      </c>
      <c r="B28" s="42">
        <f>+D28/C28</f>
        <v>1.6215334420880914</v>
      </c>
      <c r="C28" s="43">
        <v>613</v>
      </c>
      <c r="D28" s="43">
        <v>994</v>
      </c>
      <c r="E28" s="43"/>
      <c r="F28" s="43"/>
      <c r="G28" s="43"/>
      <c r="H28" s="42">
        <f t="shared" si="10"/>
        <v>1.6615853658536586</v>
      </c>
      <c r="I28" s="43">
        <v>656</v>
      </c>
      <c r="J28" s="43">
        <v>1090</v>
      </c>
      <c r="K28" s="69"/>
      <c r="L28" s="43"/>
      <c r="M28" s="42">
        <f t="shared" si="11"/>
        <v>1.7299703264094954</v>
      </c>
      <c r="N28" s="43">
        <v>674</v>
      </c>
      <c r="O28" s="43">
        <v>1166</v>
      </c>
      <c r="P28" s="69"/>
      <c r="Q28" s="43"/>
      <c r="R28" s="42">
        <f t="shared" si="12"/>
        <v>1.570336391437309</v>
      </c>
      <c r="S28" s="43">
        <v>654</v>
      </c>
      <c r="T28" s="43">
        <v>1027</v>
      </c>
      <c r="U28" s="43"/>
      <c r="V28" s="69"/>
      <c r="W28" s="42">
        <f t="shared" si="13"/>
        <v>1.6045081967213115</v>
      </c>
      <c r="X28" s="43">
        <v>488</v>
      </c>
      <c r="Y28" s="43">
        <v>783</v>
      </c>
      <c r="Z28" s="43"/>
      <c r="AA28" s="69"/>
      <c r="AB28" s="42">
        <f t="shared" si="4"/>
        <v>1.5208333333333333</v>
      </c>
      <c r="AC28" s="43">
        <v>480</v>
      </c>
      <c r="AD28" s="43">
        <v>730</v>
      </c>
      <c r="AE28" s="43"/>
      <c r="AF28" s="69"/>
      <c r="AG28" s="42">
        <f t="shared" si="14"/>
        <v>1.6210045662100456</v>
      </c>
      <c r="AH28" s="43">
        <v>438</v>
      </c>
      <c r="AI28" s="43">
        <v>710</v>
      </c>
      <c r="AJ28" s="44"/>
      <c r="AK28" s="43"/>
      <c r="AL28" s="42">
        <f t="shared" si="15"/>
        <v>1.8</v>
      </c>
      <c r="AM28" s="43">
        <v>450</v>
      </c>
      <c r="AN28" s="43">
        <v>810</v>
      </c>
      <c r="AO28" s="44"/>
      <c r="AP28" s="43"/>
      <c r="AQ28" s="42">
        <f t="shared" si="16"/>
        <v>1.9814049586776858</v>
      </c>
      <c r="AR28" s="43">
        <v>484</v>
      </c>
      <c r="AS28" s="43">
        <v>959</v>
      </c>
      <c r="AT28" s="44"/>
      <c r="AU28" s="43"/>
      <c r="AV28" s="42">
        <f t="shared" si="8"/>
        <v>2.175542406311637</v>
      </c>
      <c r="AW28" s="43">
        <v>507</v>
      </c>
      <c r="AX28" s="43">
        <v>1103</v>
      </c>
      <c r="AY28" s="44"/>
      <c r="AZ28" s="43"/>
      <c r="BA28" s="42">
        <f t="shared" si="9"/>
        <v>2.094188376753507</v>
      </c>
      <c r="BB28" s="43">
        <v>499</v>
      </c>
      <c r="BC28" s="43">
        <v>1045</v>
      </c>
      <c r="BD28" s="35">
        <v>627</v>
      </c>
      <c r="BE28" s="43">
        <v>606</v>
      </c>
      <c r="BF28" s="49" t="s">
        <v>44</v>
      </c>
    </row>
    <row r="29" spans="1:58" s="32" customFormat="1" ht="13.5" customHeight="1">
      <c r="A29" s="48" t="s">
        <v>45</v>
      </c>
      <c r="B29" s="42">
        <f>+D29/C29</f>
        <v>1.4196428571428572</v>
      </c>
      <c r="C29" s="43">
        <v>112</v>
      </c>
      <c r="D29" s="43">
        <v>159</v>
      </c>
      <c r="E29" s="43"/>
      <c r="F29" s="43"/>
      <c r="G29" s="43"/>
      <c r="H29" s="42">
        <f t="shared" si="10"/>
        <v>1.4183673469387754</v>
      </c>
      <c r="I29" s="43">
        <v>98</v>
      </c>
      <c r="J29" s="43">
        <v>139</v>
      </c>
      <c r="K29" s="69"/>
      <c r="L29" s="43"/>
      <c r="M29" s="42">
        <f t="shared" si="11"/>
        <v>1.518181818181818</v>
      </c>
      <c r="N29" s="43">
        <v>110</v>
      </c>
      <c r="O29" s="43">
        <v>167</v>
      </c>
      <c r="P29" s="69"/>
      <c r="Q29" s="43"/>
      <c r="R29" s="42">
        <f t="shared" si="12"/>
        <v>1.2603550295857988</v>
      </c>
      <c r="S29" s="43">
        <v>169</v>
      </c>
      <c r="T29" s="43">
        <v>213</v>
      </c>
      <c r="U29" s="43"/>
      <c r="V29" s="69"/>
      <c r="W29" s="42">
        <f t="shared" si="13"/>
        <v>1.3533333333333333</v>
      </c>
      <c r="X29" s="43">
        <v>150</v>
      </c>
      <c r="Y29" s="43">
        <v>203</v>
      </c>
      <c r="Z29" s="43"/>
      <c r="AA29" s="69"/>
      <c r="AB29" s="42">
        <f t="shared" si="4"/>
        <v>1.3515151515151516</v>
      </c>
      <c r="AC29" s="43">
        <v>165</v>
      </c>
      <c r="AD29" s="43">
        <v>223</v>
      </c>
      <c r="AE29" s="43"/>
      <c r="AF29" s="69"/>
      <c r="AG29" s="42">
        <f t="shared" si="14"/>
        <v>1.4228187919463087</v>
      </c>
      <c r="AH29" s="43">
        <v>149</v>
      </c>
      <c r="AI29" s="43">
        <v>212</v>
      </c>
      <c r="AJ29" s="44"/>
      <c r="AK29" s="43"/>
      <c r="AL29" s="42">
        <f t="shared" si="15"/>
        <v>1.3876404494382022</v>
      </c>
      <c r="AM29" s="43">
        <v>178</v>
      </c>
      <c r="AN29" s="43">
        <v>247</v>
      </c>
      <c r="AO29" s="44"/>
      <c r="AP29" s="43"/>
      <c r="AQ29" s="42">
        <f t="shared" si="16"/>
        <v>1.467741935483871</v>
      </c>
      <c r="AR29" s="43">
        <v>186</v>
      </c>
      <c r="AS29" s="43">
        <v>273</v>
      </c>
      <c r="AT29" s="44"/>
      <c r="AU29" s="43"/>
      <c r="AV29" s="42">
        <f t="shared" si="8"/>
        <v>1.4076086956521738</v>
      </c>
      <c r="AW29" s="43">
        <v>184</v>
      </c>
      <c r="AX29" s="43">
        <v>259</v>
      </c>
      <c r="AY29" s="44"/>
      <c r="AZ29" s="43"/>
      <c r="BA29" s="42">
        <f t="shared" si="9"/>
        <v>1.4602272727272727</v>
      </c>
      <c r="BB29" s="43">
        <v>176</v>
      </c>
      <c r="BC29" s="43">
        <v>257</v>
      </c>
      <c r="BD29" s="35">
        <v>339</v>
      </c>
      <c r="BE29" s="43">
        <v>266</v>
      </c>
      <c r="BF29" s="49" t="s">
        <v>46</v>
      </c>
    </row>
    <row r="30" spans="1:58" s="52" customFormat="1" ht="13.5" customHeight="1">
      <c r="A30" s="48" t="s">
        <v>47</v>
      </c>
      <c r="B30" s="42">
        <f>+D30/C30</f>
        <v>1.493877551020408</v>
      </c>
      <c r="C30" s="43">
        <v>245</v>
      </c>
      <c r="D30" s="43">
        <v>366</v>
      </c>
      <c r="E30" s="43"/>
      <c r="F30" s="43"/>
      <c r="G30" s="43"/>
      <c r="H30" s="42">
        <f t="shared" si="10"/>
        <v>1.3484848484848484</v>
      </c>
      <c r="I30" s="43">
        <v>264</v>
      </c>
      <c r="J30" s="43">
        <v>356</v>
      </c>
      <c r="K30" s="69"/>
      <c r="L30" s="43"/>
      <c r="M30" s="42">
        <f t="shared" si="11"/>
        <v>1.4110671936758894</v>
      </c>
      <c r="N30" s="43">
        <v>253</v>
      </c>
      <c r="O30" s="43">
        <v>357</v>
      </c>
      <c r="P30" s="69"/>
      <c r="Q30" s="43"/>
      <c r="R30" s="42">
        <f t="shared" si="12"/>
        <v>1.429245283018868</v>
      </c>
      <c r="S30" s="43">
        <v>212</v>
      </c>
      <c r="T30" s="43">
        <v>303</v>
      </c>
      <c r="U30" s="43"/>
      <c r="V30" s="69"/>
      <c r="W30" s="42">
        <f t="shared" si="13"/>
        <v>1.3986928104575163</v>
      </c>
      <c r="X30" s="43">
        <v>153</v>
      </c>
      <c r="Y30" s="43">
        <v>214</v>
      </c>
      <c r="Z30" s="43"/>
      <c r="AA30" s="69"/>
      <c r="AB30" s="42">
        <f t="shared" si="4"/>
        <v>1.448051948051948</v>
      </c>
      <c r="AC30" s="43">
        <v>154</v>
      </c>
      <c r="AD30" s="43">
        <v>223</v>
      </c>
      <c r="AE30" s="43"/>
      <c r="AF30" s="69"/>
      <c r="AG30" s="42">
        <f t="shared" si="14"/>
        <v>1.4285714285714286</v>
      </c>
      <c r="AH30" s="43">
        <v>189</v>
      </c>
      <c r="AI30" s="43">
        <v>270</v>
      </c>
      <c r="AJ30" s="44"/>
      <c r="AK30" s="43"/>
      <c r="AL30" s="42">
        <f t="shared" si="15"/>
        <v>1.5904255319148937</v>
      </c>
      <c r="AM30" s="43">
        <v>188</v>
      </c>
      <c r="AN30" s="43">
        <v>299</v>
      </c>
      <c r="AO30" s="44"/>
      <c r="AP30" s="43"/>
      <c r="AQ30" s="42">
        <f t="shared" si="16"/>
        <v>1.859504132231405</v>
      </c>
      <c r="AR30" s="43">
        <v>121</v>
      </c>
      <c r="AS30" s="43">
        <v>225</v>
      </c>
      <c r="AT30" s="44"/>
      <c r="AU30" s="43"/>
      <c r="AV30" s="42">
        <f t="shared" si="8"/>
        <v>1.944</v>
      </c>
      <c r="AW30" s="43">
        <v>125</v>
      </c>
      <c r="AX30" s="43">
        <v>243</v>
      </c>
      <c r="AY30" s="44"/>
      <c r="AZ30" s="43"/>
      <c r="BA30" s="42">
        <f t="shared" si="9"/>
        <v>2.2183098591549295</v>
      </c>
      <c r="BB30" s="43">
        <v>142</v>
      </c>
      <c r="BC30" s="43">
        <v>315</v>
      </c>
      <c r="BD30" s="35">
        <v>212</v>
      </c>
      <c r="BE30" s="43">
        <v>160</v>
      </c>
      <c r="BF30" s="49" t="s">
        <v>48</v>
      </c>
    </row>
    <row r="31" spans="1:58" s="32" customFormat="1" ht="13.5" customHeight="1">
      <c r="A31" s="48" t="s">
        <v>49</v>
      </c>
      <c r="B31" s="42">
        <f>+D31/C31</f>
        <v>1.4472573839662448</v>
      </c>
      <c r="C31" s="43">
        <v>237</v>
      </c>
      <c r="D31" s="43">
        <v>343</v>
      </c>
      <c r="E31" s="43"/>
      <c r="F31" s="43"/>
      <c r="G31" s="43"/>
      <c r="H31" s="42">
        <f t="shared" si="10"/>
        <v>1.4389140271493213</v>
      </c>
      <c r="I31" s="43">
        <v>221</v>
      </c>
      <c r="J31" s="43">
        <v>318</v>
      </c>
      <c r="K31" s="69"/>
      <c r="L31" s="43"/>
      <c r="M31" s="42">
        <f t="shared" si="11"/>
        <v>1.5326086956521738</v>
      </c>
      <c r="N31" s="43">
        <v>92</v>
      </c>
      <c r="O31" s="43">
        <v>141</v>
      </c>
      <c r="P31" s="69"/>
      <c r="Q31" s="43"/>
      <c r="R31" s="42">
        <f t="shared" si="12"/>
        <v>1.5061728395061729</v>
      </c>
      <c r="S31" s="43">
        <v>81</v>
      </c>
      <c r="T31" s="43">
        <v>122</v>
      </c>
      <c r="U31" s="43"/>
      <c r="V31" s="69"/>
      <c r="W31" s="42">
        <f t="shared" si="13"/>
        <v>1.5714285714285714</v>
      </c>
      <c r="X31" s="43">
        <v>84</v>
      </c>
      <c r="Y31" s="43">
        <v>132</v>
      </c>
      <c r="Z31" s="43"/>
      <c r="AA31" s="69"/>
      <c r="AB31" s="42">
        <f t="shared" si="4"/>
        <v>2.142857142857143</v>
      </c>
      <c r="AC31" s="43">
        <v>56</v>
      </c>
      <c r="AD31" s="43">
        <v>120</v>
      </c>
      <c r="AE31" s="43"/>
      <c r="AF31" s="69"/>
      <c r="AG31" s="42">
        <f t="shared" si="14"/>
        <v>1.7864077669902914</v>
      </c>
      <c r="AH31" s="43">
        <v>103</v>
      </c>
      <c r="AI31" s="43">
        <v>184</v>
      </c>
      <c r="AJ31" s="44"/>
      <c r="AK31" s="43"/>
      <c r="AL31" s="42">
        <f t="shared" si="15"/>
        <v>1.8770491803278688</v>
      </c>
      <c r="AM31" s="43">
        <v>122</v>
      </c>
      <c r="AN31" s="43">
        <v>229</v>
      </c>
      <c r="AO31" s="44"/>
      <c r="AP31" s="43"/>
      <c r="AQ31" s="42">
        <f t="shared" si="16"/>
        <v>1.9696969696969697</v>
      </c>
      <c r="AR31" s="43">
        <v>132</v>
      </c>
      <c r="AS31" s="43">
        <v>260</v>
      </c>
      <c r="AT31" s="44"/>
      <c r="AU31" s="43"/>
      <c r="AV31" s="42">
        <f t="shared" si="8"/>
        <v>2.129496402877698</v>
      </c>
      <c r="AW31" s="43">
        <v>139</v>
      </c>
      <c r="AX31" s="43">
        <v>296</v>
      </c>
      <c r="AY31" s="44"/>
      <c r="AZ31" s="43"/>
      <c r="BA31" s="42">
        <f t="shared" si="9"/>
        <v>3.120967741935484</v>
      </c>
      <c r="BB31" s="43">
        <v>124</v>
      </c>
      <c r="BC31" s="43">
        <v>387</v>
      </c>
      <c r="BD31" s="35">
        <v>109</v>
      </c>
      <c r="BE31" s="43">
        <v>147</v>
      </c>
      <c r="BF31" s="49" t="s">
        <v>50</v>
      </c>
    </row>
    <row r="32" spans="1:58" s="32" customFormat="1" ht="13.5" customHeight="1">
      <c r="A32" s="48" t="s">
        <v>51</v>
      </c>
      <c r="B32" s="42">
        <f>+D32/C32</f>
        <v>1.6113207547169812</v>
      </c>
      <c r="C32" s="43">
        <v>265</v>
      </c>
      <c r="D32" s="43">
        <v>427</v>
      </c>
      <c r="E32" s="43"/>
      <c r="F32" s="43"/>
      <c r="G32" s="43"/>
      <c r="H32" s="42">
        <f t="shared" si="10"/>
        <v>1.543726235741445</v>
      </c>
      <c r="I32" s="43">
        <v>263</v>
      </c>
      <c r="J32" s="43">
        <v>406</v>
      </c>
      <c r="K32" s="69"/>
      <c r="L32" s="43"/>
      <c r="M32" s="42">
        <f t="shared" si="11"/>
        <v>1.4965277777777777</v>
      </c>
      <c r="N32" s="43">
        <v>288</v>
      </c>
      <c r="O32" s="43">
        <v>431</v>
      </c>
      <c r="P32" s="69"/>
      <c r="Q32" s="43"/>
      <c r="R32" s="42">
        <f t="shared" si="12"/>
        <v>1.4736842105263157</v>
      </c>
      <c r="S32" s="43">
        <v>247</v>
      </c>
      <c r="T32" s="43">
        <v>364</v>
      </c>
      <c r="U32" s="43"/>
      <c r="V32" s="69"/>
      <c r="W32" s="42">
        <f t="shared" si="13"/>
        <v>1.4727272727272727</v>
      </c>
      <c r="X32" s="43">
        <v>220</v>
      </c>
      <c r="Y32" s="43">
        <v>324</v>
      </c>
      <c r="Z32" s="43"/>
      <c r="AA32" s="69"/>
      <c r="AB32" s="42">
        <f t="shared" si="4"/>
        <v>1.3609271523178808</v>
      </c>
      <c r="AC32" s="43">
        <v>302</v>
      </c>
      <c r="AD32" s="43">
        <v>411</v>
      </c>
      <c r="AE32" s="43"/>
      <c r="AF32" s="69"/>
      <c r="AG32" s="42">
        <f t="shared" si="14"/>
        <v>1.6931407942238268</v>
      </c>
      <c r="AH32" s="43">
        <v>277</v>
      </c>
      <c r="AI32" s="43">
        <v>469</v>
      </c>
      <c r="AJ32" s="44"/>
      <c r="AK32" s="43"/>
      <c r="AL32" s="42">
        <f t="shared" si="15"/>
        <v>1.6818181818181819</v>
      </c>
      <c r="AM32" s="43">
        <v>330</v>
      </c>
      <c r="AN32" s="43">
        <v>555</v>
      </c>
      <c r="AO32" s="44"/>
      <c r="AP32" s="43"/>
      <c r="AQ32" s="42">
        <f t="shared" si="16"/>
        <v>1.8509316770186335</v>
      </c>
      <c r="AR32" s="43">
        <v>322</v>
      </c>
      <c r="AS32" s="43">
        <v>596</v>
      </c>
      <c r="AT32" s="44"/>
      <c r="AU32" s="43"/>
      <c r="AV32" s="42">
        <f t="shared" si="8"/>
        <v>1.7826086956521738</v>
      </c>
      <c r="AW32" s="43">
        <v>345</v>
      </c>
      <c r="AX32" s="43">
        <v>615</v>
      </c>
      <c r="AY32" s="44"/>
      <c r="AZ32" s="43"/>
      <c r="BA32" s="42">
        <f t="shared" si="9"/>
        <v>2.1678571428571427</v>
      </c>
      <c r="BB32" s="43">
        <v>280</v>
      </c>
      <c r="BC32" s="43">
        <v>607</v>
      </c>
      <c r="BD32" s="35">
        <v>256</v>
      </c>
      <c r="BE32" s="43">
        <v>264</v>
      </c>
      <c r="BF32" s="49" t="s">
        <v>52</v>
      </c>
    </row>
    <row r="33" spans="1:58" s="32" customFormat="1" ht="13.5" customHeight="1">
      <c r="A33" s="48" t="s">
        <v>53</v>
      </c>
      <c r="B33" s="42">
        <f>+D33/C33</f>
        <v>1.4339035769828927</v>
      </c>
      <c r="C33" s="43">
        <v>643</v>
      </c>
      <c r="D33" s="43">
        <v>922</v>
      </c>
      <c r="E33" s="43"/>
      <c r="F33" s="43"/>
      <c r="G33" s="43"/>
      <c r="H33" s="42">
        <f t="shared" si="10"/>
        <v>1.4387001477104875</v>
      </c>
      <c r="I33" s="43">
        <v>677</v>
      </c>
      <c r="J33" s="43">
        <v>974</v>
      </c>
      <c r="K33" s="69"/>
      <c r="L33" s="43"/>
      <c r="M33" s="42">
        <f t="shared" si="11"/>
        <v>1.403735632183908</v>
      </c>
      <c r="N33" s="43">
        <v>696</v>
      </c>
      <c r="O33" s="43">
        <v>977</v>
      </c>
      <c r="P33" s="69"/>
      <c r="Q33" s="43"/>
      <c r="R33" s="42">
        <f t="shared" si="12"/>
        <v>1.4366883116883118</v>
      </c>
      <c r="S33" s="43">
        <v>616</v>
      </c>
      <c r="T33" s="43">
        <v>885</v>
      </c>
      <c r="U33" s="43"/>
      <c r="V33" s="69"/>
      <c r="W33" s="42">
        <f t="shared" si="13"/>
        <v>1.3733905579399142</v>
      </c>
      <c r="X33" s="43">
        <v>466</v>
      </c>
      <c r="Y33" s="43">
        <v>640</v>
      </c>
      <c r="Z33" s="43"/>
      <c r="AA33" s="69"/>
      <c r="AB33" s="42">
        <f t="shared" si="4"/>
        <v>1.4643734643734643</v>
      </c>
      <c r="AC33" s="43">
        <v>407</v>
      </c>
      <c r="AD33" s="43">
        <v>596</v>
      </c>
      <c r="AE33" s="43"/>
      <c r="AF33" s="69"/>
      <c r="AG33" s="42">
        <f t="shared" si="14"/>
        <v>1.5052410901467506</v>
      </c>
      <c r="AH33" s="43">
        <v>477</v>
      </c>
      <c r="AI33" s="43">
        <v>718</v>
      </c>
      <c r="AJ33" s="44"/>
      <c r="AK33" s="43"/>
      <c r="AL33" s="42">
        <f t="shared" si="15"/>
        <v>1.52</v>
      </c>
      <c r="AM33" s="43">
        <v>525</v>
      </c>
      <c r="AN33" s="43">
        <v>798</v>
      </c>
      <c r="AO33" s="44"/>
      <c r="AP33" s="43"/>
      <c r="AQ33" s="42">
        <f t="shared" si="16"/>
        <v>1.5789473684210527</v>
      </c>
      <c r="AR33" s="43">
        <v>513</v>
      </c>
      <c r="AS33" s="43">
        <v>810</v>
      </c>
      <c r="AT33" s="44"/>
      <c r="AU33" s="43"/>
      <c r="AV33" s="42">
        <f t="shared" si="8"/>
        <v>1.8278145695364238</v>
      </c>
      <c r="AW33" s="43">
        <v>302</v>
      </c>
      <c r="AX33" s="43">
        <v>552</v>
      </c>
      <c r="AY33" s="44"/>
      <c r="AZ33" s="43"/>
      <c r="BA33" s="42">
        <f t="shared" si="9"/>
        <v>1.6956521739130435</v>
      </c>
      <c r="BB33" s="43">
        <v>368</v>
      </c>
      <c r="BC33" s="43">
        <v>624</v>
      </c>
      <c r="BD33" s="35">
        <v>223</v>
      </c>
      <c r="BE33" s="43">
        <v>151</v>
      </c>
      <c r="BF33" s="49" t="s">
        <v>54</v>
      </c>
    </row>
    <row r="34" spans="1:58" s="32" customFormat="1" ht="14.25" customHeight="1">
      <c r="A34" s="37" t="s">
        <v>55</v>
      </c>
      <c r="B34" s="42">
        <f>+D34/C34</f>
        <v>1.595</v>
      </c>
      <c r="C34" s="43">
        <v>800</v>
      </c>
      <c r="D34" s="43">
        <v>1276</v>
      </c>
      <c r="E34" s="43"/>
      <c r="F34" s="43"/>
      <c r="G34" s="43"/>
      <c r="H34" s="42">
        <f t="shared" si="10"/>
        <v>1.5873221216041398</v>
      </c>
      <c r="I34" s="43">
        <v>773</v>
      </c>
      <c r="J34" s="43">
        <v>1227</v>
      </c>
      <c r="K34" s="69"/>
      <c r="L34" s="43"/>
      <c r="M34" s="42">
        <f t="shared" si="11"/>
        <v>1.6743243243243244</v>
      </c>
      <c r="N34" s="43">
        <v>740</v>
      </c>
      <c r="O34" s="43">
        <v>1239</v>
      </c>
      <c r="P34" s="69"/>
      <c r="Q34" s="43"/>
      <c r="R34" s="42">
        <f t="shared" si="12"/>
        <v>1.738938053097345</v>
      </c>
      <c r="S34" s="43">
        <v>678</v>
      </c>
      <c r="T34" s="43">
        <v>1179</v>
      </c>
      <c r="U34" s="43"/>
      <c r="V34" s="69"/>
      <c r="W34" s="42">
        <f t="shared" si="13"/>
        <v>1.7215909090909092</v>
      </c>
      <c r="X34" s="43">
        <v>704</v>
      </c>
      <c r="Y34" s="43">
        <v>1212</v>
      </c>
      <c r="Z34" s="43"/>
      <c r="AA34" s="69"/>
      <c r="AB34" s="42">
        <f t="shared" si="4"/>
        <v>1.7062750333778371</v>
      </c>
      <c r="AC34" s="43">
        <v>749</v>
      </c>
      <c r="AD34" s="43">
        <v>1278</v>
      </c>
      <c r="AE34" s="43"/>
      <c r="AF34" s="69"/>
      <c r="AG34" s="42">
        <f t="shared" si="14"/>
        <v>1.7480314960629921</v>
      </c>
      <c r="AH34" s="43">
        <v>762</v>
      </c>
      <c r="AI34" s="43">
        <v>1332</v>
      </c>
      <c r="AJ34" s="44"/>
      <c r="AK34" s="43"/>
      <c r="AL34" s="42">
        <f t="shared" si="15"/>
        <v>1.7956577266922094</v>
      </c>
      <c r="AM34" s="43">
        <v>783</v>
      </c>
      <c r="AN34" s="43">
        <v>1406</v>
      </c>
      <c r="AO34" s="44"/>
      <c r="AP34" s="43"/>
      <c r="AQ34" s="42">
        <f t="shared" si="16"/>
        <v>1.9346666666666668</v>
      </c>
      <c r="AR34" s="43">
        <v>750</v>
      </c>
      <c r="AS34" s="43">
        <v>1451</v>
      </c>
      <c r="AT34" s="44"/>
      <c r="AU34" s="43"/>
      <c r="AV34" s="42">
        <f t="shared" si="8"/>
        <v>2.098611111111111</v>
      </c>
      <c r="AW34" s="43">
        <v>720</v>
      </c>
      <c r="AX34" s="43">
        <v>1511</v>
      </c>
      <c r="AY34" s="44"/>
      <c r="AZ34" s="43"/>
      <c r="BA34" s="42">
        <f t="shared" si="9"/>
        <v>2.0796915167095116</v>
      </c>
      <c r="BB34" s="43">
        <v>778</v>
      </c>
      <c r="BC34" s="43">
        <v>1618</v>
      </c>
      <c r="BD34" s="35">
        <v>888</v>
      </c>
      <c r="BE34" s="43">
        <v>912</v>
      </c>
      <c r="BF34" s="40" t="s">
        <v>56</v>
      </c>
    </row>
    <row r="35" spans="1:58" s="32" customFormat="1" ht="14.25" customHeight="1">
      <c r="A35" s="37" t="s">
        <v>57</v>
      </c>
      <c r="B35" s="42"/>
      <c r="C35" s="43"/>
      <c r="D35" s="43"/>
      <c r="E35" s="43"/>
      <c r="F35" s="43"/>
      <c r="G35" s="43"/>
      <c r="H35" s="42"/>
      <c r="I35" s="43"/>
      <c r="J35" s="43"/>
      <c r="K35" s="69"/>
      <c r="L35" s="43"/>
      <c r="M35" s="42"/>
      <c r="N35" s="43"/>
      <c r="O35" s="43"/>
      <c r="P35" s="69"/>
      <c r="Q35" s="43"/>
      <c r="R35" s="42"/>
      <c r="S35" s="43"/>
      <c r="T35" s="43"/>
      <c r="U35" s="43"/>
      <c r="V35" s="69"/>
      <c r="W35" s="42"/>
      <c r="X35" s="43"/>
      <c r="Y35" s="43"/>
      <c r="Z35" s="43"/>
      <c r="AA35" s="69"/>
      <c r="AB35" s="42"/>
      <c r="AC35" s="43"/>
      <c r="AD35" s="43"/>
      <c r="AE35" s="43"/>
      <c r="AF35" s="69"/>
      <c r="AG35" s="50"/>
      <c r="AH35" s="43"/>
      <c r="AI35" s="43"/>
      <c r="AJ35" s="44"/>
      <c r="AK35" s="43"/>
      <c r="AL35" s="50"/>
      <c r="AM35" s="43"/>
      <c r="AN35" s="43"/>
      <c r="AO35" s="44"/>
      <c r="AP35" s="43"/>
      <c r="AQ35" s="50"/>
      <c r="AR35" s="43"/>
      <c r="AS35" s="43"/>
      <c r="AT35" s="44"/>
      <c r="AU35" s="43"/>
      <c r="AV35" s="50"/>
      <c r="AW35" s="43"/>
      <c r="AX35" s="43"/>
      <c r="AY35" s="44"/>
      <c r="AZ35" s="43"/>
      <c r="BA35" s="50"/>
      <c r="BB35" s="43"/>
      <c r="BC35" s="43"/>
      <c r="BD35" s="26"/>
      <c r="BE35" s="51"/>
      <c r="BF35" s="40" t="s">
        <v>58</v>
      </c>
    </row>
    <row r="36" spans="1:58" s="32" customFormat="1" ht="13.5" customHeight="1">
      <c r="A36" s="48" t="s">
        <v>59</v>
      </c>
      <c r="B36" s="42">
        <f>+D36/C36</f>
        <v>4.627858627858628</v>
      </c>
      <c r="C36" s="43">
        <v>481</v>
      </c>
      <c r="D36" s="43">
        <v>2226</v>
      </c>
      <c r="E36" s="43"/>
      <c r="F36" s="43"/>
      <c r="G36" s="43"/>
      <c r="H36" s="42">
        <f>+J36/I36</f>
        <v>3.6954954954954955</v>
      </c>
      <c r="I36" s="43">
        <v>555</v>
      </c>
      <c r="J36" s="43">
        <v>2051</v>
      </c>
      <c r="K36" s="69"/>
      <c r="L36" s="43"/>
      <c r="M36" s="42">
        <f>+O36/N36</f>
        <v>3.7017543859649122</v>
      </c>
      <c r="N36" s="43">
        <v>570</v>
      </c>
      <c r="O36" s="43">
        <v>2110</v>
      </c>
      <c r="P36" s="69"/>
      <c r="Q36" s="43"/>
      <c r="R36" s="42">
        <f>+T36/S36</f>
        <v>3.9285714285714284</v>
      </c>
      <c r="S36" s="43">
        <v>518</v>
      </c>
      <c r="T36" s="43">
        <v>2035</v>
      </c>
      <c r="U36" s="43"/>
      <c r="V36" s="69"/>
      <c r="W36" s="42">
        <f>+Y36/X36</f>
        <v>3.7902869757174393</v>
      </c>
      <c r="X36" s="43">
        <v>453</v>
      </c>
      <c r="Y36" s="43">
        <v>1717</v>
      </c>
      <c r="Z36" s="43"/>
      <c r="AA36" s="69"/>
      <c r="AB36" s="42">
        <f t="shared" si="4"/>
        <v>3.4586894586894585</v>
      </c>
      <c r="AC36" s="43">
        <v>351</v>
      </c>
      <c r="AD36" s="43">
        <v>1214</v>
      </c>
      <c r="AE36" s="43"/>
      <c r="AF36" s="69"/>
      <c r="AG36" s="42">
        <f>+AI36/AH36</f>
        <v>3.351039260969977</v>
      </c>
      <c r="AH36" s="43">
        <v>433</v>
      </c>
      <c r="AI36" s="43">
        <v>1451</v>
      </c>
      <c r="AJ36" s="44"/>
      <c r="AK36" s="43"/>
      <c r="AL36" s="42">
        <f>+AN36/AM36</f>
        <v>3.6363636363636362</v>
      </c>
      <c r="AM36" s="43">
        <v>440</v>
      </c>
      <c r="AN36" s="43">
        <v>1600</v>
      </c>
      <c r="AO36" s="44"/>
      <c r="AP36" s="43"/>
      <c r="AQ36" s="42">
        <f>+AS36/AR36</f>
        <v>4.0989010989010985</v>
      </c>
      <c r="AR36" s="43">
        <v>455</v>
      </c>
      <c r="AS36" s="43">
        <v>1865</v>
      </c>
      <c r="AT36" s="44"/>
      <c r="AU36" s="43"/>
      <c r="AV36" s="42">
        <f t="shared" si="8"/>
        <v>3.8033175355450237</v>
      </c>
      <c r="AW36" s="43">
        <v>422</v>
      </c>
      <c r="AX36" s="43">
        <v>1605</v>
      </c>
      <c r="AY36" s="44"/>
      <c r="AZ36" s="43"/>
      <c r="BA36" s="42">
        <f t="shared" si="9"/>
        <v>5.348717948717948</v>
      </c>
      <c r="BB36" s="43">
        <v>390</v>
      </c>
      <c r="BC36" s="43">
        <v>2086</v>
      </c>
      <c r="BD36" s="35">
        <v>326</v>
      </c>
      <c r="BE36" s="43">
        <v>308</v>
      </c>
      <c r="BF36" s="49" t="s">
        <v>60</v>
      </c>
    </row>
    <row r="37" spans="1:58" s="32" customFormat="1" ht="13.5" customHeight="1">
      <c r="A37" s="48" t="s">
        <v>61</v>
      </c>
      <c r="B37" s="42">
        <f>+D37/C37</f>
        <v>1.7962962962962963</v>
      </c>
      <c r="C37" s="43">
        <v>108</v>
      </c>
      <c r="D37" s="43">
        <v>194</v>
      </c>
      <c r="E37" s="43"/>
      <c r="F37" s="43"/>
      <c r="G37" s="43"/>
      <c r="H37" s="42">
        <f>+J37/I37</f>
        <v>1.9222222222222223</v>
      </c>
      <c r="I37" s="43">
        <v>90</v>
      </c>
      <c r="J37" s="43">
        <v>173</v>
      </c>
      <c r="K37" s="69"/>
      <c r="L37" s="43"/>
      <c r="M37" s="42">
        <f>+O37/N37</f>
        <v>2.1125</v>
      </c>
      <c r="N37" s="43">
        <v>80</v>
      </c>
      <c r="O37" s="43">
        <v>169</v>
      </c>
      <c r="P37" s="69"/>
      <c r="Q37" s="43"/>
      <c r="R37" s="42">
        <f>+T37/S37</f>
        <v>2.025</v>
      </c>
      <c r="S37" s="43">
        <v>80</v>
      </c>
      <c r="T37" s="43">
        <v>162</v>
      </c>
      <c r="U37" s="43"/>
      <c r="V37" s="69"/>
      <c r="W37" s="42">
        <f>+Y37/X37</f>
        <v>2.377049180327869</v>
      </c>
      <c r="X37" s="43">
        <v>61</v>
      </c>
      <c r="Y37" s="43">
        <v>145</v>
      </c>
      <c r="Z37" s="43"/>
      <c r="AA37" s="69"/>
      <c r="AB37" s="42">
        <f t="shared" si="4"/>
        <v>2.0952380952380953</v>
      </c>
      <c r="AC37" s="43">
        <v>63</v>
      </c>
      <c r="AD37" s="43">
        <v>132</v>
      </c>
      <c r="AE37" s="43"/>
      <c r="AF37" s="69"/>
      <c r="AG37" s="42">
        <f>+AI37/AH37</f>
        <v>1.9111111111111112</v>
      </c>
      <c r="AH37" s="43">
        <v>90</v>
      </c>
      <c r="AI37" s="43">
        <v>172</v>
      </c>
      <c r="AJ37" s="44"/>
      <c r="AK37" s="43"/>
      <c r="AL37" s="42">
        <f>+AN37/AM37</f>
        <v>2.4556962025316458</v>
      </c>
      <c r="AM37" s="43">
        <v>79</v>
      </c>
      <c r="AN37" s="43">
        <v>194</v>
      </c>
      <c r="AO37" s="44"/>
      <c r="AP37" s="43"/>
      <c r="AQ37" s="42">
        <f>+AS37/AR37</f>
        <v>2.7685185185185186</v>
      </c>
      <c r="AR37" s="43">
        <v>108</v>
      </c>
      <c r="AS37" s="43">
        <v>299</v>
      </c>
      <c r="AT37" s="44"/>
      <c r="AU37" s="43"/>
      <c r="AV37" s="42">
        <f t="shared" si="8"/>
        <v>2.869158878504673</v>
      </c>
      <c r="AW37" s="43">
        <v>107</v>
      </c>
      <c r="AX37" s="43">
        <v>307</v>
      </c>
      <c r="AY37" s="44"/>
      <c r="AZ37" s="43"/>
      <c r="BA37" s="42">
        <f t="shared" si="9"/>
        <v>4.553846153846154</v>
      </c>
      <c r="BB37" s="43">
        <v>65</v>
      </c>
      <c r="BC37" s="43">
        <v>296</v>
      </c>
      <c r="BD37" s="35">
        <v>88</v>
      </c>
      <c r="BE37" s="43">
        <v>76</v>
      </c>
      <c r="BF37" s="49" t="s">
        <v>62</v>
      </c>
    </row>
    <row r="38" spans="1:58" s="32" customFormat="1" ht="13.5" customHeight="1">
      <c r="A38" s="48" t="s">
        <v>63</v>
      </c>
      <c r="B38" s="42">
        <f>+D38/C38</f>
        <v>2.3573407202216066</v>
      </c>
      <c r="C38" s="43">
        <v>722</v>
      </c>
      <c r="D38" s="43">
        <v>1702</v>
      </c>
      <c r="E38" s="43"/>
      <c r="F38" s="43"/>
      <c r="G38" s="43"/>
      <c r="H38" s="42">
        <f>+J38/I38</f>
        <v>2.4808575803981623</v>
      </c>
      <c r="I38" s="43">
        <v>653</v>
      </c>
      <c r="J38" s="43">
        <v>1620</v>
      </c>
      <c r="K38" s="69"/>
      <c r="L38" s="43"/>
      <c r="M38" s="42">
        <f>+O38/N38</f>
        <v>2.582496413199426</v>
      </c>
      <c r="N38" s="43">
        <v>697</v>
      </c>
      <c r="O38" s="43">
        <v>1800</v>
      </c>
      <c r="P38" s="69"/>
      <c r="Q38" s="43"/>
      <c r="R38" s="42">
        <f>+T38/S38</f>
        <v>2.248</v>
      </c>
      <c r="S38" s="43">
        <v>875</v>
      </c>
      <c r="T38" s="43">
        <v>1967</v>
      </c>
      <c r="U38" s="43"/>
      <c r="V38" s="69"/>
      <c r="W38" s="42">
        <f>+Y38/X38</f>
        <v>2.0034924330616994</v>
      </c>
      <c r="X38" s="43">
        <v>859</v>
      </c>
      <c r="Y38" s="43">
        <v>1721</v>
      </c>
      <c r="Z38" s="43"/>
      <c r="AA38" s="69"/>
      <c r="AB38" s="42">
        <f t="shared" si="4"/>
        <v>1.859799713876967</v>
      </c>
      <c r="AC38" s="43">
        <v>699</v>
      </c>
      <c r="AD38" s="43">
        <v>1300</v>
      </c>
      <c r="AE38" s="43"/>
      <c r="AF38" s="69"/>
      <c r="AG38" s="42">
        <f>+AI38/AH38</f>
        <v>1.9341917024320459</v>
      </c>
      <c r="AH38" s="43">
        <v>699</v>
      </c>
      <c r="AI38" s="43">
        <v>1352</v>
      </c>
      <c r="AJ38" s="44"/>
      <c r="AK38" s="43"/>
      <c r="AL38" s="42">
        <f>+AN38/AM38</f>
        <v>2.0088235294117647</v>
      </c>
      <c r="AM38" s="43">
        <v>680</v>
      </c>
      <c r="AN38" s="43">
        <v>1366</v>
      </c>
      <c r="AO38" s="44"/>
      <c r="AP38" s="43"/>
      <c r="AQ38" s="42">
        <f>+AS38/AR38</f>
        <v>2.0927835051546393</v>
      </c>
      <c r="AR38" s="43">
        <v>679</v>
      </c>
      <c r="AS38" s="43">
        <v>1421</v>
      </c>
      <c r="AT38" s="44"/>
      <c r="AU38" s="43"/>
      <c r="AV38" s="42">
        <f t="shared" si="8"/>
        <v>2.0694444444444446</v>
      </c>
      <c r="AW38" s="43">
        <v>648</v>
      </c>
      <c r="AX38" s="43">
        <v>1341</v>
      </c>
      <c r="AY38" s="44"/>
      <c r="AZ38" s="43"/>
      <c r="BA38" s="42">
        <f t="shared" si="9"/>
        <v>2.121405750798722</v>
      </c>
      <c r="BB38" s="43">
        <v>626</v>
      </c>
      <c r="BC38" s="43">
        <v>1328</v>
      </c>
      <c r="BD38" s="35">
        <v>522</v>
      </c>
      <c r="BE38" s="43">
        <v>547</v>
      </c>
      <c r="BF38" s="49" t="s">
        <v>64</v>
      </c>
    </row>
    <row r="39" spans="1:58" s="32" customFormat="1" ht="13.5" customHeight="1">
      <c r="A39" s="48" t="s">
        <v>65</v>
      </c>
      <c r="B39" s="42">
        <f>+D39/C39</f>
        <v>2.0408163265306123</v>
      </c>
      <c r="C39" s="43">
        <v>196</v>
      </c>
      <c r="D39" s="43">
        <v>400</v>
      </c>
      <c r="E39" s="43"/>
      <c r="F39" s="43"/>
      <c r="G39" s="43"/>
      <c r="H39" s="42">
        <f>+J39/I39</f>
        <v>2.015151515151515</v>
      </c>
      <c r="I39" s="43">
        <v>198</v>
      </c>
      <c r="J39" s="43">
        <v>399</v>
      </c>
      <c r="K39" s="69"/>
      <c r="L39" s="43"/>
      <c r="M39" s="42">
        <f>+O39/N39</f>
        <v>2.009478672985782</v>
      </c>
      <c r="N39" s="43">
        <v>211</v>
      </c>
      <c r="O39" s="43">
        <v>424</v>
      </c>
      <c r="P39" s="69"/>
      <c r="Q39" s="43"/>
      <c r="R39" s="42">
        <f>+T39/S39</f>
        <v>1.9953917050691243</v>
      </c>
      <c r="S39" s="43">
        <v>217</v>
      </c>
      <c r="T39" s="43">
        <v>433</v>
      </c>
      <c r="U39" s="43"/>
      <c r="V39" s="69"/>
      <c r="W39" s="42">
        <f>+Y39/X39</f>
        <v>1.9492385786802031</v>
      </c>
      <c r="X39" s="43">
        <v>197</v>
      </c>
      <c r="Y39" s="43">
        <v>384</v>
      </c>
      <c r="Z39" s="43"/>
      <c r="AA39" s="69"/>
      <c r="AB39" s="42">
        <f t="shared" si="4"/>
        <v>1.765625</v>
      </c>
      <c r="AC39" s="43">
        <v>192</v>
      </c>
      <c r="AD39" s="43">
        <v>339</v>
      </c>
      <c r="AE39" s="43"/>
      <c r="AF39" s="69"/>
      <c r="AG39" s="42">
        <f>+AI39/AH39</f>
        <v>2.053892215568862</v>
      </c>
      <c r="AH39" s="43">
        <v>167</v>
      </c>
      <c r="AI39" s="43">
        <v>343</v>
      </c>
      <c r="AJ39" s="44"/>
      <c r="AK39" s="43"/>
      <c r="AL39" s="42">
        <f>+AN39/AM39</f>
        <v>2.2048192771084336</v>
      </c>
      <c r="AM39" s="43">
        <v>166</v>
      </c>
      <c r="AN39" s="43">
        <v>366</v>
      </c>
      <c r="AO39" s="44"/>
      <c r="AP39" s="43"/>
      <c r="AQ39" s="42">
        <f>+AS39/AR39</f>
        <v>2.260115606936416</v>
      </c>
      <c r="AR39" s="43">
        <v>173</v>
      </c>
      <c r="AS39" s="43">
        <v>391</v>
      </c>
      <c r="AT39" s="44"/>
      <c r="AU39" s="43"/>
      <c r="AV39" s="42">
        <f t="shared" si="8"/>
        <v>2.238888888888889</v>
      </c>
      <c r="AW39" s="43">
        <v>180</v>
      </c>
      <c r="AX39" s="43">
        <v>403</v>
      </c>
      <c r="AY39" s="44"/>
      <c r="AZ39" s="43"/>
      <c r="BA39" s="42">
        <f t="shared" si="9"/>
        <v>2.3163841807909606</v>
      </c>
      <c r="BB39" s="43">
        <v>177</v>
      </c>
      <c r="BC39" s="43">
        <v>410</v>
      </c>
      <c r="BD39" s="35">
        <v>167</v>
      </c>
      <c r="BE39" s="43">
        <v>141</v>
      </c>
      <c r="BF39" s="49" t="s">
        <v>66</v>
      </c>
    </row>
    <row r="40" spans="1:58" s="32" customFormat="1" ht="13.5" customHeight="1">
      <c r="A40" s="48" t="s">
        <v>67</v>
      </c>
      <c r="B40" s="42">
        <f>+D40/C40</f>
        <v>1.86</v>
      </c>
      <c r="C40" s="43">
        <v>200</v>
      </c>
      <c r="D40" s="43">
        <v>372</v>
      </c>
      <c r="E40" s="43"/>
      <c r="F40" s="43"/>
      <c r="G40" s="43"/>
      <c r="H40" s="42">
        <f>+J40/I40</f>
        <v>1.9518716577540107</v>
      </c>
      <c r="I40" s="43">
        <v>187</v>
      </c>
      <c r="J40" s="43">
        <v>365</v>
      </c>
      <c r="K40" s="69"/>
      <c r="L40" s="43"/>
      <c r="M40" s="42">
        <f>+O40/N40</f>
        <v>1.9476439790575917</v>
      </c>
      <c r="N40" s="43">
        <v>191</v>
      </c>
      <c r="O40" s="43">
        <v>372</v>
      </c>
      <c r="P40" s="69"/>
      <c r="Q40" s="43"/>
      <c r="R40" s="42">
        <f>+T40/S40</f>
        <v>1.7233009708737863</v>
      </c>
      <c r="S40" s="43">
        <v>206</v>
      </c>
      <c r="T40" s="43">
        <v>355</v>
      </c>
      <c r="U40" s="43"/>
      <c r="V40" s="69"/>
      <c r="W40" s="42">
        <f>+Y40/X40</f>
        <v>1.7222222222222223</v>
      </c>
      <c r="X40" s="43">
        <v>162</v>
      </c>
      <c r="Y40" s="43">
        <v>279</v>
      </c>
      <c r="Z40" s="43"/>
      <c r="AA40" s="69"/>
      <c r="AB40" s="42">
        <f t="shared" si="4"/>
        <v>1.6379310344827587</v>
      </c>
      <c r="AC40" s="43">
        <v>174</v>
      </c>
      <c r="AD40" s="43">
        <v>285</v>
      </c>
      <c r="AE40" s="43"/>
      <c r="AF40" s="69"/>
      <c r="AG40" s="42">
        <f>+AI40/AH40</f>
        <v>2.1358024691358026</v>
      </c>
      <c r="AH40" s="43">
        <v>162</v>
      </c>
      <c r="AI40" s="43">
        <v>346</v>
      </c>
      <c r="AJ40" s="44"/>
      <c r="AK40" s="43"/>
      <c r="AL40" s="42">
        <f>+AN40/AM40</f>
        <v>2.4135802469135803</v>
      </c>
      <c r="AM40" s="43">
        <v>162</v>
      </c>
      <c r="AN40" s="43">
        <v>391</v>
      </c>
      <c r="AO40" s="44"/>
      <c r="AP40" s="43"/>
      <c r="AQ40" s="42">
        <f>+AS40/AR40</f>
        <v>2.3270440251572326</v>
      </c>
      <c r="AR40" s="43">
        <v>159</v>
      </c>
      <c r="AS40" s="43">
        <v>370</v>
      </c>
      <c r="AT40" s="44"/>
      <c r="AU40" s="43"/>
      <c r="AV40" s="42">
        <f t="shared" si="8"/>
        <v>2.948051948051948</v>
      </c>
      <c r="AW40" s="43">
        <v>154</v>
      </c>
      <c r="AX40" s="43">
        <v>454</v>
      </c>
      <c r="AY40" s="44"/>
      <c r="AZ40" s="43"/>
      <c r="BA40" s="42">
        <f t="shared" si="9"/>
        <v>3</v>
      </c>
      <c r="BB40" s="43">
        <v>153</v>
      </c>
      <c r="BC40" s="43">
        <v>459</v>
      </c>
      <c r="BD40" s="35">
        <v>87</v>
      </c>
      <c r="BE40" s="43">
        <v>108</v>
      </c>
      <c r="BF40" s="49" t="s">
        <v>68</v>
      </c>
    </row>
    <row r="41" spans="1:58" s="32" customFormat="1" ht="14.25" customHeight="1">
      <c r="A41" s="37" t="s">
        <v>69</v>
      </c>
      <c r="B41" s="42"/>
      <c r="C41" s="43"/>
      <c r="D41" s="43"/>
      <c r="E41" s="43"/>
      <c r="F41" s="43"/>
      <c r="G41" s="43"/>
      <c r="H41" s="42"/>
      <c r="I41" s="43"/>
      <c r="J41" s="43"/>
      <c r="K41" s="69"/>
      <c r="L41" s="43"/>
      <c r="M41" s="42"/>
      <c r="N41" s="43"/>
      <c r="O41" s="43"/>
      <c r="P41" s="69"/>
      <c r="Q41" s="43"/>
      <c r="R41" s="42"/>
      <c r="S41" s="43"/>
      <c r="T41" s="43"/>
      <c r="U41" s="43"/>
      <c r="V41" s="69"/>
      <c r="W41" s="42"/>
      <c r="X41" s="43"/>
      <c r="Y41" s="43"/>
      <c r="Z41" s="43"/>
      <c r="AA41" s="69"/>
      <c r="AB41" s="42"/>
      <c r="AC41" s="43"/>
      <c r="AD41" s="43"/>
      <c r="AE41" s="43"/>
      <c r="AF41" s="69"/>
      <c r="AG41" s="50"/>
      <c r="AH41" s="43"/>
      <c r="AI41" s="43"/>
      <c r="AJ41" s="44"/>
      <c r="AK41" s="43"/>
      <c r="AL41" s="50"/>
      <c r="AM41" s="43"/>
      <c r="AN41" s="43"/>
      <c r="AO41" s="44"/>
      <c r="AP41" s="43"/>
      <c r="AQ41" s="50"/>
      <c r="AR41" s="43"/>
      <c r="AS41" s="43"/>
      <c r="AT41" s="44"/>
      <c r="AU41" s="43"/>
      <c r="AV41" s="50"/>
      <c r="AW41" s="43"/>
      <c r="AX41" s="43"/>
      <c r="AY41" s="44"/>
      <c r="AZ41" s="43"/>
      <c r="BA41" s="50"/>
      <c r="BB41" s="43"/>
      <c r="BC41" s="43"/>
      <c r="BD41" s="26"/>
      <c r="BE41" s="51"/>
      <c r="BF41" s="40" t="s">
        <v>70</v>
      </c>
    </row>
    <row r="42" spans="1:58" s="32" customFormat="1" ht="13.5" customHeight="1">
      <c r="A42" s="48" t="s">
        <v>71</v>
      </c>
      <c r="B42" s="42">
        <f>+D42/C42</f>
        <v>1.7241379310344827</v>
      </c>
      <c r="C42" s="43">
        <v>406</v>
      </c>
      <c r="D42" s="43">
        <v>700</v>
      </c>
      <c r="E42" s="43"/>
      <c r="F42" s="43"/>
      <c r="G42" s="43"/>
      <c r="H42" s="42">
        <f aca="true" t="shared" si="17" ref="H42:H47">+J42/I42</f>
        <v>1.7115987460815048</v>
      </c>
      <c r="I42" s="43">
        <v>319</v>
      </c>
      <c r="J42" s="43">
        <v>546</v>
      </c>
      <c r="K42" s="69"/>
      <c r="L42" s="43"/>
      <c r="M42" s="42">
        <f aca="true" t="shared" si="18" ref="M42:M47">+O42/N42</f>
        <v>1.6768292682926829</v>
      </c>
      <c r="N42" s="43">
        <v>328</v>
      </c>
      <c r="O42" s="43">
        <v>550</v>
      </c>
      <c r="P42" s="69"/>
      <c r="Q42" s="43"/>
      <c r="R42" s="42">
        <f aca="true" t="shared" si="19" ref="R42:R47">+T42/S42</f>
        <v>1.554054054054054</v>
      </c>
      <c r="S42" s="43">
        <v>370</v>
      </c>
      <c r="T42" s="43">
        <v>575</v>
      </c>
      <c r="U42" s="43"/>
      <c r="V42" s="69"/>
      <c r="W42" s="42">
        <f aca="true" t="shared" si="20" ref="W42:W47">+Y42/X42</f>
        <v>1.6595744680851063</v>
      </c>
      <c r="X42" s="43">
        <v>329</v>
      </c>
      <c r="Y42" s="43">
        <v>546</v>
      </c>
      <c r="Z42" s="43"/>
      <c r="AA42" s="69"/>
      <c r="AB42" s="42">
        <f t="shared" si="4"/>
        <v>1.564516129032258</v>
      </c>
      <c r="AC42" s="43">
        <v>310</v>
      </c>
      <c r="AD42" s="43">
        <v>485</v>
      </c>
      <c r="AE42" s="43"/>
      <c r="AF42" s="69"/>
      <c r="AG42" s="42">
        <f aca="true" t="shared" si="21" ref="AG42:AG47">+AI42/AH42</f>
        <v>1.497093023255814</v>
      </c>
      <c r="AH42" s="43">
        <v>344</v>
      </c>
      <c r="AI42" s="43">
        <v>515</v>
      </c>
      <c r="AJ42" s="44"/>
      <c r="AK42" s="43"/>
      <c r="AL42" s="42">
        <f aca="true" t="shared" si="22" ref="AL42:AL47">+AN42/AM42</f>
        <v>1.565217391304348</v>
      </c>
      <c r="AM42" s="43">
        <v>345</v>
      </c>
      <c r="AN42" s="43">
        <v>540</v>
      </c>
      <c r="AO42" s="44"/>
      <c r="AP42" s="43"/>
      <c r="AQ42" s="42">
        <f aca="true" t="shared" si="23" ref="AQ42:AQ47">+AS42/AR42</f>
        <v>1.5366568914956011</v>
      </c>
      <c r="AR42" s="43">
        <v>341</v>
      </c>
      <c r="AS42" s="43">
        <v>524</v>
      </c>
      <c r="AT42" s="44"/>
      <c r="AU42" s="43"/>
      <c r="AV42" s="42">
        <f t="shared" si="8"/>
        <v>1.5970588235294119</v>
      </c>
      <c r="AW42" s="43">
        <v>340</v>
      </c>
      <c r="AX42" s="43">
        <v>543</v>
      </c>
      <c r="AY42" s="44"/>
      <c r="AZ42" s="43"/>
      <c r="BA42" s="42">
        <f t="shared" si="9"/>
        <v>1.6120689655172413</v>
      </c>
      <c r="BB42" s="43">
        <v>348</v>
      </c>
      <c r="BC42" s="43">
        <v>561</v>
      </c>
      <c r="BD42" s="35">
        <v>757</v>
      </c>
      <c r="BE42" s="43">
        <v>530</v>
      </c>
      <c r="BF42" s="49" t="s">
        <v>72</v>
      </c>
    </row>
    <row r="43" spans="1:58" s="32" customFormat="1" ht="13.5" customHeight="1">
      <c r="A43" s="48" t="s">
        <v>73</v>
      </c>
      <c r="B43" s="42">
        <f>+D43/C43</f>
        <v>1.5151515151515151</v>
      </c>
      <c r="C43" s="43">
        <v>66</v>
      </c>
      <c r="D43" s="43">
        <v>100</v>
      </c>
      <c r="E43" s="43"/>
      <c r="F43" s="43"/>
      <c r="G43" s="43"/>
      <c r="H43" s="42">
        <f t="shared" si="17"/>
        <v>1.4878048780487805</v>
      </c>
      <c r="I43" s="43">
        <v>41</v>
      </c>
      <c r="J43" s="43">
        <v>61</v>
      </c>
      <c r="K43" s="69"/>
      <c r="L43" s="43"/>
      <c r="M43" s="42">
        <f t="shared" si="18"/>
        <v>1.3962264150943395</v>
      </c>
      <c r="N43" s="43">
        <v>53</v>
      </c>
      <c r="O43" s="43">
        <v>74</v>
      </c>
      <c r="P43" s="69"/>
      <c r="Q43" s="43"/>
      <c r="R43" s="42">
        <f t="shared" si="19"/>
        <v>1.4285714285714286</v>
      </c>
      <c r="S43" s="43">
        <v>56</v>
      </c>
      <c r="T43" s="43">
        <v>80</v>
      </c>
      <c r="U43" s="43"/>
      <c r="V43" s="69"/>
      <c r="W43" s="42">
        <f t="shared" si="20"/>
        <v>1.4098360655737705</v>
      </c>
      <c r="X43" s="43">
        <v>61</v>
      </c>
      <c r="Y43" s="43">
        <v>86</v>
      </c>
      <c r="Z43" s="43"/>
      <c r="AA43" s="69"/>
      <c r="AB43" s="42">
        <f t="shared" si="4"/>
        <v>1.5</v>
      </c>
      <c r="AC43" s="43">
        <v>58</v>
      </c>
      <c r="AD43" s="43">
        <v>87</v>
      </c>
      <c r="AE43" s="43"/>
      <c r="AF43" s="69"/>
      <c r="AG43" s="42">
        <f t="shared" si="21"/>
        <v>1.4827586206896552</v>
      </c>
      <c r="AH43" s="43">
        <v>58</v>
      </c>
      <c r="AI43" s="43">
        <v>86</v>
      </c>
      <c r="AJ43" s="44"/>
      <c r="AK43" s="43"/>
      <c r="AL43" s="42">
        <f t="shared" si="22"/>
        <v>1.3734939759036144</v>
      </c>
      <c r="AM43" s="43">
        <v>83</v>
      </c>
      <c r="AN43" s="43">
        <v>114</v>
      </c>
      <c r="AO43" s="44"/>
      <c r="AP43" s="43"/>
      <c r="AQ43" s="42">
        <f t="shared" si="23"/>
        <v>1.4883720930232558</v>
      </c>
      <c r="AR43" s="43">
        <v>86</v>
      </c>
      <c r="AS43" s="43">
        <v>128</v>
      </c>
      <c r="AT43" s="44"/>
      <c r="AU43" s="43"/>
      <c r="AV43" s="42">
        <f t="shared" si="8"/>
        <v>1.6455696202531647</v>
      </c>
      <c r="AW43" s="43">
        <v>79</v>
      </c>
      <c r="AX43" s="43">
        <v>130</v>
      </c>
      <c r="AY43" s="44"/>
      <c r="AZ43" s="43"/>
      <c r="BA43" s="42">
        <f t="shared" si="9"/>
        <v>1.4385964912280702</v>
      </c>
      <c r="BB43" s="43">
        <v>114</v>
      </c>
      <c r="BC43" s="43">
        <v>164</v>
      </c>
      <c r="BD43" s="35">
        <v>208</v>
      </c>
      <c r="BE43" s="43">
        <v>235</v>
      </c>
      <c r="BF43" s="49" t="s">
        <v>74</v>
      </c>
    </row>
    <row r="44" spans="1:58" s="32" customFormat="1" ht="13.5" customHeight="1">
      <c r="A44" s="48" t="s">
        <v>75</v>
      </c>
      <c r="B44" s="42">
        <f>+D44/C44</f>
        <v>1.683289124668435</v>
      </c>
      <c r="C44" s="43">
        <v>1885</v>
      </c>
      <c r="D44" s="43">
        <v>3173</v>
      </c>
      <c r="E44" s="43"/>
      <c r="F44" s="43"/>
      <c r="G44" s="43"/>
      <c r="H44" s="42">
        <f t="shared" si="17"/>
        <v>1.6791221826809015</v>
      </c>
      <c r="I44" s="43">
        <v>1686</v>
      </c>
      <c r="J44" s="43">
        <v>2831</v>
      </c>
      <c r="K44" s="69"/>
      <c r="L44" s="43"/>
      <c r="M44" s="42">
        <f t="shared" si="18"/>
        <v>1.7043847241867043</v>
      </c>
      <c r="N44" s="43">
        <v>1414</v>
      </c>
      <c r="O44" s="43">
        <v>2410</v>
      </c>
      <c r="P44" s="69"/>
      <c r="Q44" s="43"/>
      <c r="R44" s="42">
        <f t="shared" si="19"/>
        <v>1.6262626262626263</v>
      </c>
      <c r="S44" s="43">
        <v>1287</v>
      </c>
      <c r="T44" s="43">
        <v>2093</v>
      </c>
      <c r="U44" s="43"/>
      <c r="V44" s="69"/>
      <c r="W44" s="42">
        <f t="shared" si="20"/>
        <v>1.7130761994355597</v>
      </c>
      <c r="X44" s="43">
        <v>1063</v>
      </c>
      <c r="Y44" s="43">
        <v>1821</v>
      </c>
      <c r="Z44" s="43"/>
      <c r="AA44" s="69"/>
      <c r="AB44" s="42">
        <f t="shared" si="4"/>
        <v>1.6356275303643724</v>
      </c>
      <c r="AC44" s="43">
        <v>988</v>
      </c>
      <c r="AD44" s="43">
        <v>1616</v>
      </c>
      <c r="AE44" s="43"/>
      <c r="AF44" s="69"/>
      <c r="AG44" s="42">
        <f t="shared" si="21"/>
        <v>1.6904512067156348</v>
      </c>
      <c r="AH44" s="43">
        <v>953</v>
      </c>
      <c r="AI44" s="43">
        <v>1611</v>
      </c>
      <c r="AJ44" s="44"/>
      <c r="AK44" s="43"/>
      <c r="AL44" s="42">
        <f t="shared" si="22"/>
        <v>1.7910798122065728</v>
      </c>
      <c r="AM44" s="43">
        <v>852</v>
      </c>
      <c r="AN44" s="43">
        <v>1526</v>
      </c>
      <c r="AO44" s="44"/>
      <c r="AP44" s="43"/>
      <c r="AQ44" s="42">
        <f t="shared" si="23"/>
        <v>1.7019464720194648</v>
      </c>
      <c r="AR44" s="43">
        <v>822</v>
      </c>
      <c r="AS44" s="43">
        <v>1399</v>
      </c>
      <c r="AT44" s="44"/>
      <c r="AU44" s="43"/>
      <c r="AV44" s="42">
        <f t="shared" si="8"/>
        <v>1.8788249694002448</v>
      </c>
      <c r="AW44" s="43">
        <v>817</v>
      </c>
      <c r="AX44" s="43">
        <v>1535</v>
      </c>
      <c r="AY44" s="44"/>
      <c r="AZ44" s="43"/>
      <c r="BA44" s="42">
        <f t="shared" si="9"/>
        <v>2.0715123094958967</v>
      </c>
      <c r="BB44" s="43">
        <v>853</v>
      </c>
      <c r="BC44" s="43">
        <v>1767</v>
      </c>
      <c r="BD44" s="35">
        <v>666</v>
      </c>
      <c r="BE44" s="43">
        <v>757</v>
      </c>
      <c r="BF44" s="49" t="s">
        <v>76</v>
      </c>
    </row>
    <row r="45" spans="1:58" s="32" customFormat="1" ht="13.5" customHeight="1">
      <c r="A45" s="48" t="s">
        <v>77</v>
      </c>
      <c r="B45" s="42">
        <f>+D45/C45</f>
        <v>1.5472636815920398</v>
      </c>
      <c r="C45" s="43">
        <v>201</v>
      </c>
      <c r="D45" s="43">
        <v>311</v>
      </c>
      <c r="E45" s="43"/>
      <c r="F45" s="43"/>
      <c r="G45" s="43"/>
      <c r="H45" s="42">
        <f t="shared" si="17"/>
        <v>1.8131868131868132</v>
      </c>
      <c r="I45" s="43">
        <v>182</v>
      </c>
      <c r="J45" s="43">
        <v>330</v>
      </c>
      <c r="K45" s="69"/>
      <c r="L45" s="43"/>
      <c r="M45" s="42">
        <f t="shared" si="18"/>
        <v>1.7096774193548387</v>
      </c>
      <c r="N45" s="43">
        <v>186</v>
      </c>
      <c r="O45" s="43">
        <v>318</v>
      </c>
      <c r="P45" s="69"/>
      <c r="Q45" s="43"/>
      <c r="R45" s="42">
        <f t="shared" si="19"/>
        <v>1.4886363636363635</v>
      </c>
      <c r="S45" s="43">
        <v>176</v>
      </c>
      <c r="T45" s="43">
        <v>262</v>
      </c>
      <c r="U45" s="43"/>
      <c r="V45" s="69"/>
      <c r="W45" s="42">
        <f t="shared" si="20"/>
        <v>1.5238095238095237</v>
      </c>
      <c r="X45" s="43">
        <v>210</v>
      </c>
      <c r="Y45" s="43">
        <v>320</v>
      </c>
      <c r="Z45" s="43"/>
      <c r="AA45" s="69"/>
      <c r="AB45" s="42">
        <f t="shared" si="4"/>
        <v>1.3979591836734695</v>
      </c>
      <c r="AC45" s="43">
        <v>196</v>
      </c>
      <c r="AD45" s="43">
        <v>274</v>
      </c>
      <c r="AE45" s="43"/>
      <c r="AF45" s="69"/>
      <c r="AG45" s="42">
        <f t="shared" si="21"/>
        <v>1.6428571428571428</v>
      </c>
      <c r="AH45" s="43">
        <v>168</v>
      </c>
      <c r="AI45" s="43">
        <v>276</v>
      </c>
      <c r="AJ45" s="44"/>
      <c r="AK45" s="43"/>
      <c r="AL45" s="42">
        <f t="shared" si="22"/>
        <v>1.7241379310344827</v>
      </c>
      <c r="AM45" s="43">
        <v>174</v>
      </c>
      <c r="AN45" s="43">
        <v>300</v>
      </c>
      <c r="AO45" s="44"/>
      <c r="AP45" s="43"/>
      <c r="AQ45" s="42">
        <f t="shared" si="23"/>
        <v>1.6019417475728155</v>
      </c>
      <c r="AR45" s="43">
        <v>206</v>
      </c>
      <c r="AS45" s="43">
        <v>330</v>
      </c>
      <c r="AT45" s="44"/>
      <c r="AU45" s="43"/>
      <c r="AV45" s="42">
        <f t="shared" si="8"/>
        <v>1.7127659574468086</v>
      </c>
      <c r="AW45" s="43">
        <v>188</v>
      </c>
      <c r="AX45" s="43">
        <v>322</v>
      </c>
      <c r="AY45" s="44"/>
      <c r="AZ45" s="43"/>
      <c r="BA45" s="42">
        <f t="shared" si="9"/>
        <v>1.7333333333333334</v>
      </c>
      <c r="BB45" s="43">
        <v>195</v>
      </c>
      <c r="BC45" s="43">
        <v>338</v>
      </c>
      <c r="BD45" s="35">
        <v>183</v>
      </c>
      <c r="BE45" s="43">
        <v>144</v>
      </c>
      <c r="BF45" s="49" t="s">
        <v>78</v>
      </c>
    </row>
    <row r="46" spans="1:58" s="32" customFormat="1" ht="13.5" customHeight="1">
      <c r="A46" s="48" t="s">
        <v>79</v>
      </c>
      <c r="B46" s="42">
        <f>+D46/C46</f>
        <v>1.4124629080118694</v>
      </c>
      <c r="C46" s="43">
        <v>337</v>
      </c>
      <c r="D46" s="43">
        <v>476</v>
      </c>
      <c r="E46" s="43"/>
      <c r="F46" s="43"/>
      <c r="G46" s="43"/>
      <c r="H46" s="42">
        <f t="shared" si="17"/>
        <v>1.456140350877193</v>
      </c>
      <c r="I46" s="43">
        <v>285</v>
      </c>
      <c r="J46" s="43">
        <v>415</v>
      </c>
      <c r="K46" s="69"/>
      <c r="L46" s="43"/>
      <c r="M46" s="42">
        <f t="shared" si="18"/>
        <v>1.4894366197183098</v>
      </c>
      <c r="N46" s="43">
        <v>284</v>
      </c>
      <c r="O46" s="43">
        <v>423</v>
      </c>
      <c r="P46" s="69"/>
      <c r="Q46" s="43"/>
      <c r="R46" s="42">
        <f t="shared" si="19"/>
        <v>1.446096654275093</v>
      </c>
      <c r="S46" s="43">
        <v>269</v>
      </c>
      <c r="T46" s="43">
        <v>389</v>
      </c>
      <c r="U46" s="43"/>
      <c r="V46" s="69"/>
      <c r="W46" s="42">
        <f t="shared" si="20"/>
        <v>1.3733333333333333</v>
      </c>
      <c r="X46" s="43">
        <v>300</v>
      </c>
      <c r="Y46" s="43">
        <v>412</v>
      </c>
      <c r="Z46" s="43"/>
      <c r="AA46" s="69"/>
      <c r="AB46" s="42">
        <f t="shared" si="4"/>
        <v>1.4644194756554307</v>
      </c>
      <c r="AC46" s="43">
        <v>267</v>
      </c>
      <c r="AD46" s="43">
        <v>391</v>
      </c>
      <c r="AE46" s="43"/>
      <c r="AF46" s="69"/>
      <c r="AG46" s="42">
        <f t="shared" si="21"/>
        <v>1.4545454545454546</v>
      </c>
      <c r="AH46" s="43">
        <v>275</v>
      </c>
      <c r="AI46" s="43">
        <v>400</v>
      </c>
      <c r="AJ46" s="44"/>
      <c r="AK46" s="43"/>
      <c r="AL46" s="42">
        <f t="shared" si="22"/>
        <v>1.5158730158730158</v>
      </c>
      <c r="AM46" s="43">
        <v>252</v>
      </c>
      <c r="AN46" s="43">
        <v>382</v>
      </c>
      <c r="AO46" s="44"/>
      <c r="AP46" s="43"/>
      <c r="AQ46" s="42">
        <f t="shared" si="23"/>
        <v>1.483754512635379</v>
      </c>
      <c r="AR46" s="43">
        <v>277</v>
      </c>
      <c r="AS46" s="43">
        <v>411</v>
      </c>
      <c r="AT46" s="44"/>
      <c r="AU46" s="43"/>
      <c r="AV46" s="42">
        <f t="shared" si="8"/>
        <v>1.509433962264151</v>
      </c>
      <c r="AW46" s="43">
        <v>265</v>
      </c>
      <c r="AX46" s="43">
        <v>400</v>
      </c>
      <c r="AY46" s="44"/>
      <c r="AZ46" s="43"/>
      <c r="BA46" s="42">
        <f t="shared" si="9"/>
        <v>1.7370517928286853</v>
      </c>
      <c r="BB46" s="43">
        <v>251</v>
      </c>
      <c r="BC46" s="43">
        <v>436</v>
      </c>
      <c r="BD46" s="35"/>
      <c r="BE46" s="43">
        <v>251</v>
      </c>
      <c r="BF46" s="49" t="s">
        <v>80</v>
      </c>
    </row>
    <row r="47" spans="1:58" s="32" customFormat="1" ht="13.5" customHeight="1">
      <c r="A47" s="48" t="s">
        <v>81</v>
      </c>
      <c r="B47" s="42">
        <f>+D47/C47</f>
        <v>1.537828947368421</v>
      </c>
      <c r="C47" s="43">
        <v>608</v>
      </c>
      <c r="D47" s="43">
        <v>935</v>
      </c>
      <c r="E47" s="43"/>
      <c r="F47" s="43"/>
      <c r="G47" s="43"/>
      <c r="H47" s="42">
        <f t="shared" si="17"/>
        <v>1.6679611650485437</v>
      </c>
      <c r="I47" s="43">
        <v>515</v>
      </c>
      <c r="J47" s="43">
        <v>859</v>
      </c>
      <c r="K47" s="69"/>
      <c r="L47" s="43"/>
      <c r="M47" s="42">
        <f t="shared" si="18"/>
        <v>1.5991379310344827</v>
      </c>
      <c r="N47" s="43">
        <v>696</v>
      </c>
      <c r="O47" s="43">
        <v>1113</v>
      </c>
      <c r="P47" s="69"/>
      <c r="Q47" s="43"/>
      <c r="R47" s="42">
        <f t="shared" si="19"/>
        <v>1.56437125748503</v>
      </c>
      <c r="S47" s="43">
        <v>668</v>
      </c>
      <c r="T47" s="43">
        <v>1045</v>
      </c>
      <c r="U47" s="43"/>
      <c r="V47" s="69"/>
      <c r="W47" s="42">
        <f t="shared" si="20"/>
        <v>1.6220839813374806</v>
      </c>
      <c r="X47" s="43">
        <v>643</v>
      </c>
      <c r="Y47" s="43">
        <v>1043</v>
      </c>
      <c r="Z47" s="43"/>
      <c r="AA47" s="69"/>
      <c r="AB47" s="42">
        <f t="shared" si="4"/>
        <v>1.614516129032258</v>
      </c>
      <c r="AC47" s="43">
        <v>620</v>
      </c>
      <c r="AD47" s="43">
        <v>1001</v>
      </c>
      <c r="AE47" s="43"/>
      <c r="AF47" s="69"/>
      <c r="AG47" s="42">
        <f t="shared" si="21"/>
        <v>1.6036308623298032</v>
      </c>
      <c r="AH47" s="43">
        <v>661</v>
      </c>
      <c r="AI47" s="43">
        <v>1060</v>
      </c>
      <c r="AJ47" s="44"/>
      <c r="AK47" s="43"/>
      <c r="AL47" s="42">
        <f t="shared" si="22"/>
        <v>1.5797101449275361</v>
      </c>
      <c r="AM47" s="43">
        <v>966</v>
      </c>
      <c r="AN47" s="43">
        <v>1526</v>
      </c>
      <c r="AO47" s="44"/>
      <c r="AP47" s="43"/>
      <c r="AQ47" s="42">
        <f t="shared" si="23"/>
        <v>1.6070941336971352</v>
      </c>
      <c r="AR47" s="43">
        <v>733</v>
      </c>
      <c r="AS47" s="43">
        <v>1178</v>
      </c>
      <c r="AT47" s="44"/>
      <c r="AU47" s="43"/>
      <c r="AV47" s="42">
        <f t="shared" si="8"/>
        <v>1.5817941952506596</v>
      </c>
      <c r="AW47" s="43">
        <v>758</v>
      </c>
      <c r="AX47" s="43">
        <v>1199</v>
      </c>
      <c r="AY47" s="44"/>
      <c r="AZ47" s="43"/>
      <c r="BA47" s="42">
        <f t="shared" si="9"/>
        <v>1.7316715542521994</v>
      </c>
      <c r="BB47" s="43">
        <v>682</v>
      </c>
      <c r="BC47" s="43">
        <v>1181</v>
      </c>
      <c r="BD47" s="35">
        <v>667</v>
      </c>
      <c r="BE47" s="43">
        <v>756</v>
      </c>
      <c r="BF47" s="49" t="s">
        <v>82</v>
      </c>
    </row>
    <row r="48" spans="1:58" s="32" customFormat="1" ht="14.25" customHeight="1">
      <c r="A48" s="37" t="s">
        <v>83</v>
      </c>
      <c r="B48" s="42"/>
      <c r="C48" s="43"/>
      <c r="D48" s="43"/>
      <c r="E48" s="43"/>
      <c r="F48" s="43"/>
      <c r="G48" s="43"/>
      <c r="H48" s="42"/>
      <c r="I48" s="43"/>
      <c r="J48" s="43"/>
      <c r="K48" s="69"/>
      <c r="L48" s="43"/>
      <c r="M48" s="42"/>
      <c r="N48" s="43"/>
      <c r="O48" s="43"/>
      <c r="P48" s="69"/>
      <c r="Q48" s="43"/>
      <c r="R48" s="42"/>
      <c r="S48" s="43"/>
      <c r="T48" s="43"/>
      <c r="U48" s="43"/>
      <c r="V48" s="69"/>
      <c r="W48" s="42"/>
      <c r="X48" s="43"/>
      <c r="Y48" s="43"/>
      <c r="Z48" s="43"/>
      <c r="AA48" s="69"/>
      <c r="AB48" s="42"/>
      <c r="AC48" s="43"/>
      <c r="AD48" s="43"/>
      <c r="AE48" s="43"/>
      <c r="AF48" s="69"/>
      <c r="AG48" s="42"/>
      <c r="AH48" s="43"/>
      <c r="AI48" s="43"/>
      <c r="AJ48" s="44"/>
      <c r="AK48" s="43"/>
      <c r="AL48" s="42"/>
      <c r="AM48" s="43"/>
      <c r="AN48" s="43"/>
      <c r="AO48" s="44"/>
      <c r="AP48" s="43"/>
      <c r="AQ48" s="42"/>
      <c r="AR48" s="43"/>
      <c r="AS48" s="43"/>
      <c r="AT48" s="44"/>
      <c r="AU48" s="43"/>
      <c r="AV48" s="42"/>
      <c r="AW48" s="43"/>
      <c r="AX48" s="43"/>
      <c r="AY48" s="44"/>
      <c r="AZ48" s="43"/>
      <c r="BA48" s="42"/>
      <c r="BB48" s="43"/>
      <c r="BC48" s="43"/>
      <c r="BD48" s="35"/>
      <c r="BE48" s="53"/>
      <c r="BF48" s="40" t="s">
        <v>84</v>
      </c>
    </row>
    <row r="49" spans="1:58" s="32" customFormat="1" ht="13.5" customHeight="1">
      <c r="A49" s="48" t="s">
        <v>85</v>
      </c>
      <c r="B49" s="42">
        <f>+D49/C49</f>
        <v>1.712778429073857</v>
      </c>
      <c r="C49" s="43">
        <v>853</v>
      </c>
      <c r="D49" s="43">
        <v>1461</v>
      </c>
      <c r="E49" s="43"/>
      <c r="F49" s="43"/>
      <c r="G49" s="43"/>
      <c r="H49" s="42">
        <f aca="true" t="shared" si="24" ref="H49:H55">+J49/I49</f>
        <v>1.818523153942428</v>
      </c>
      <c r="I49" s="43">
        <v>799</v>
      </c>
      <c r="J49" s="43">
        <v>1453</v>
      </c>
      <c r="K49" s="69"/>
      <c r="L49" s="43"/>
      <c r="M49" s="42">
        <f aca="true" t="shared" si="25" ref="M49:M55">+O49/N49</f>
        <v>2.06013986013986</v>
      </c>
      <c r="N49" s="43">
        <v>715</v>
      </c>
      <c r="O49" s="43">
        <v>1473</v>
      </c>
      <c r="P49" s="69"/>
      <c r="Q49" s="43"/>
      <c r="R49" s="42">
        <f aca="true" t="shared" si="26" ref="R49:R55">+T49/S49</f>
        <v>1.8245363766048501</v>
      </c>
      <c r="S49" s="43">
        <v>701</v>
      </c>
      <c r="T49" s="43">
        <v>1279</v>
      </c>
      <c r="U49" s="43"/>
      <c r="V49" s="69"/>
      <c r="W49" s="42">
        <f aca="true" t="shared" si="27" ref="W49:W55">+Y49/X49</f>
        <v>1.7834757834757835</v>
      </c>
      <c r="X49" s="43">
        <v>351</v>
      </c>
      <c r="Y49" s="43">
        <v>626</v>
      </c>
      <c r="Z49" s="43"/>
      <c r="AA49" s="69"/>
      <c r="AB49" s="42">
        <f t="shared" si="4"/>
        <v>1.520775623268698</v>
      </c>
      <c r="AC49" s="43">
        <v>361</v>
      </c>
      <c r="AD49" s="43">
        <v>549</v>
      </c>
      <c r="AE49" s="43"/>
      <c r="AF49" s="69"/>
      <c r="AG49" s="42">
        <f aca="true" t="shared" si="28" ref="AG49:AG55">+AI49/AH49</f>
        <v>1.5474683544303798</v>
      </c>
      <c r="AH49" s="43">
        <v>316</v>
      </c>
      <c r="AI49" s="43">
        <v>489</v>
      </c>
      <c r="AJ49" s="44"/>
      <c r="AK49" s="43"/>
      <c r="AL49" s="42">
        <f aca="true" t="shared" si="29" ref="AL49:AL55">+AN49/AM49</f>
        <v>1.859106529209622</v>
      </c>
      <c r="AM49" s="43">
        <v>291</v>
      </c>
      <c r="AN49" s="43">
        <v>541</v>
      </c>
      <c r="AO49" s="44"/>
      <c r="AP49" s="43"/>
      <c r="AQ49" s="42">
        <f aca="true" t="shared" si="30" ref="AQ49:AQ55">+AS49/AR49</f>
        <v>1.9428571428571428</v>
      </c>
      <c r="AR49" s="43">
        <v>280</v>
      </c>
      <c r="AS49" s="43">
        <v>544</v>
      </c>
      <c r="AT49" s="44"/>
      <c r="AU49" s="43"/>
      <c r="AV49" s="42">
        <f t="shared" si="8"/>
        <v>1.7862068965517242</v>
      </c>
      <c r="AW49" s="43">
        <v>290</v>
      </c>
      <c r="AX49" s="43">
        <v>518</v>
      </c>
      <c r="AY49" s="44"/>
      <c r="AZ49" s="43"/>
      <c r="BA49" s="42">
        <f t="shared" si="9"/>
        <v>2.13</v>
      </c>
      <c r="BB49" s="43">
        <v>200</v>
      </c>
      <c r="BC49" s="43">
        <v>426</v>
      </c>
      <c r="BD49" s="35">
        <v>219</v>
      </c>
      <c r="BE49" s="43">
        <v>143</v>
      </c>
      <c r="BF49" s="49" t="s">
        <v>86</v>
      </c>
    </row>
    <row r="50" spans="1:58" s="32" customFormat="1" ht="13.5" customHeight="1">
      <c r="A50" s="48" t="s">
        <v>87</v>
      </c>
      <c r="B50" s="42">
        <f>+D50/C50</f>
        <v>1.6827411167512691</v>
      </c>
      <c r="C50" s="43">
        <v>394</v>
      </c>
      <c r="D50" s="43">
        <v>663</v>
      </c>
      <c r="E50" s="43"/>
      <c r="F50" s="43"/>
      <c r="G50" s="43"/>
      <c r="H50" s="42">
        <f t="shared" si="24"/>
        <v>1.5418326693227091</v>
      </c>
      <c r="I50" s="43">
        <v>502</v>
      </c>
      <c r="J50" s="43">
        <v>774</v>
      </c>
      <c r="K50" s="69"/>
      <c r="L50" s="43"/>
      <c r="M50" s="42">
        <f t="shared" si="25"/>
        <v>1.6681715575620768</v>
      </c>
      <c r="N50" s="43">
        <v>443</v>
      </c>
      <c r="O50" s="43">
        <v>739</v>
      </c>
      <c r="P50" s="69"/>
      <c r="Q50" s="43"/>
      <c r="R50" s="42">
        <f t="shared" si="26"/>
        <v>1.7270742358078603</v>
      </c>
      <c r="S50" s="43">
        <v>458</v>
      </c>
      <c r="T50" s="43">
        <v>791</v>
      </c>
      <c r="U50" s="43"/>
      <c r="V50" s="69"/>
      <c r="W50" s="42">
        <f t="shared" si="27"/>
        <v>1.699724517906336</v>
      </c>
      <c r="X50" s="43">
        <v>363</v>
      </c>
      <c r="Y50" s="43">
        <v>617</v>
      </c>
      <c r="Z50" s="43"/>
      <c r="AA50" s="69"/>
      <c r="AB50" s="42">
        <f t="shared" si="4"/>
        <v>1.5775</v>
      </c>
      <c r="AC50" s="43">
        <v>400</v>
      </c>
      <c r="AD50" s="43">
        <v>631</v>
      </c>
      <c r="AE50" s="43"/>
      <c r="AF50" s="69"/>
      <c r="AG50" s="42">
        <f t="shared" si="28"/>
        <v>1.7513966480446927</v>
      </c>
      <c r="AH50" s="43">
        <v>358</v>
      </c>
      <c r="AI50" s="43">
        <v>627</v>
      </c>
      <c r="AJ50" s="44"/>
      <c r="AK50" s="43"/>
      <c r="AL50" s="42">
        <f t="shared" si="29"/>
        <v>1.6650717703349283</v>
      </c>
      <c r="AM50" s="43">
        <v>418</v>
      </c>
      <c r="AN50" s="43">
        <v>696</v>
      </c>
      <c r="AO50" s="44"/>
      <c r="AP50" s="43"/>
      <c r="AQ50" s="42">
        <f t="shared" si="30"/>
        <v>1.8010610079575597</v>
      </c>
      <c r="AR50" s="43">
        <v>377</v>
      </c>
      <c r="AS50" s="43">
        <v>679</v>
      </c>
      <c r="AT50" s="44"/>
      <c r="AU50" s="43"/>
      <c r="AV50" s="42">
        <f t="shared" si="8"/>
        <v>1.8579387186629526</v>
      </c>
      <c r="AW50" s="43">
        <v>359</v>
      </c>
      <c r="AX50" s="43">
        <v>667</v>
      </c>
      <c r="AY50" s="44"/>
      <c r="AZ50" s="43"/>
      <c r="BA50" s="42">
        <f t="shared" si="9"/>
        <v>1.994236311239193</v>
      </c>
      <c r="BB50" s="43">
        <v>347</v>
      </c>
      <c r="BC50" s="43">
        <v>692</v>
      </c>
      <c r="BD50" s="35">
        <v>227</v>
      </c>
      <c r="BE50" s="43">
        <v>192</v>
      </c>
      <c r="BF50" s="49" t="s">
        <v>88</v>
      </c>
    </row>
    <row r="51" spans="1:58" s="32" customFormat="1" ht="13.5" customHeight="1">
      <c r="A51" s="48" t="s">
        <v>89</v>
      </c>
      <c r="B51" s="42">
        <f>+D51/C51</f>
        <v>1.6456876456876457</v>
      </c>
      <c r="C51" s="43">
        <v>1287</v>
      </c>
      <c r="D51" s="43">
        <v>2118</v>
      </c>
      <c r="E51" s="43"/>
      <c r="F51" s="43"/>
      <c r="G51" s="43"/>
      <c r="H51" s="42">
        <f t="shared" si="24"/>
        <v>1.7312348668280872</v>
      </c>
      <c r="I51" s="43">
        <v>1239</v>
      </c>
      <c r="J51" s="43">
        <v>2145</v>
      </c>
      <c r="K51" s="69"/>
      <c r="L51" s="43"/>
      <c r="M51" s="42">
        <f t="shared" si="25"/>
        <v>1.758490566037736</v>
      </c>
      <c r="N51" s="43">
        <v>1325</v>
      </c>
      <c r="O51" s="43">
        <v>2330</v>
      </c>
      <c r="P51" s="69"/>
      <c r="Q51" s="43"/>
      <c r="R51" s="42">
        <f t="shared" si="26"/>
        <v>1.7510513036164845</v>
      </c>
      <c r="S51" s="43">
        <v>1189</v>
      </c>
      <c r="T51" s="43">
        <v>2082</v>
      </c>
      <c r="U51" s="43"/>
      <c r="V51" s="69"/>
      <c r="W51" s="42">
        <f t="shared" si="27"/>
        <v>1.721698113207547</v>
      </c>
      <c r="X51" s="43">
        <v>1060</v>
      </c>
      <c r="Y51" s="43">
        <v>1825</v>
      </c>
      <c r="Z51" s="43"/>
      <c r="AA51" s="69"/>
      <c r="AB51" s="42">
        <f t="shared" si="4"/>
        <v>1.6425073457394712</v>
      </c>
      <c r="AC51" s="43">
        <v>1021</v>
      </c>
      <c r="AD51" s="43">
        <v>1677</v>
      </c>
      <c r="AE51" s="43"/>
      <c r="AF51" s="69"/>
      <c r="AG51" s="42">
        <f t="shared" si="28"/>
        <v>1.7582184517497348</v>
      </c>
      <c r="AH51" s="43">
        <v>943</v>
      </c>
      <c r="AI51" s="43">
        <v>1658</v>
      </c>
      <c r="AJ51" s="44"/>
      <c r="AK51" s="43"/>
      <c r="AL51" s="42">
        <f t="shared" si="29"/>
        <v>1.8809012875536482</v>
      </c>
      <c r="AM51" s="43">
        <v>932</v>
      </c>
      <c r="AN51" s="43">
        <v>1753</v>
      </c>
      <c r="AO51" s="44"/>
      <c r="AP51" s="43"/>
      <c r="AQ51" s="42">
        <f t="shared" si="30"/>
        <v>1.8973799126637554</v>
      </c>
      <c r="AR51" s="43">
        <v>916</v>
      </c>
      <c r="AS51" s="43">
        <v>1738</v>
      </c>
      <c r="AT51" s="44"/>
      <c r="AU51" s="43"/>
      <c r="AV51" s="42">
        <f t="shared" si="8"/>
        <v>1.9326315789473685</v>
      </c>
      <c r="AW51" s="43">
        <v>950</v>
      </c>
      <c r="AX51" s="43">
        <v>1836</v>
      </c>
      <c r="AY51" s="44"/>
      <c r="AZ51" s="43"/>
      <c r="BA51" s="42">
        <f t="shared" si="9"/>
        <v>2.3536711478800414</v>
      </c>
      <c r="BB51" s="43">
        <v>967</v>
      </c>
      <c r="BC51" s="43">
        <v>2276</v>
      </c>
      <c r="BD51" s="35">
        <v>755</v>
      </c>
      <c r="BE51" s="43">
        <v>705</v>
      </c>
      <c r="BF51" s="49" t="s">
        <v>90</v>
      </c>
    </row>
    <row r="52" spans="1:58" s="32" customFormat="1" ht="13.5" customHeight="1">
      <c r="A52" s="48" t="s">
        <v>91</v>
      </c>
      <c r="B52" s="42">
        <f>+D52/C52</f>
        <v>1.5880398671096345</v>
      </c>
      <c r="C52" s="43">
        <v>602</v>
      </c>
      <c r="D52" s="43">
        <v>956</v>
      </c>
      <c r="E52" s="43"/>
      <c r="F52" s="43"/>
      <c r="G52" s="43"/>
      <c r="H52" s="42">
        <f t="shared" si="24"/>
        <v>1.7285714285714286</v>
      </c>
      <c r="I52" s="43">
        <v>560</v>
      </c>
      <c r="J52" s="43">
        <v>968</v>
      </c>
      <c r="K52" s="69"/>
      <c r="L52" s="43"/>
      <c r="M52" s="42">
        <f t="shared" si="25"/>
        <v>1.729281767955801</v>
      </c>
      <c r="N52" s="43">
        <v>543</v>
      </c>
      <c r="O52" s="43">
        <v>939</v>
      </c>
      <c r="P52" s="69"/>
      <c r="Q52" s="43"/>
      <c r="R52" s="42">
        <f t="shared" si="26"/>
        <v>1.8656716417910448</v>
      </c>
      <c r="S52" s="43">
        <v>469</v>
      </c>
      <c r="T52" s="43">
        <v>875</v>
      </c>
      <c r="U52" s="43"/>
      <c r="V52" s="69"/>
      <c r="W52" s="42">
        <f t="shared" si="27"/>
        <v>1.796352583586626</v>
      </c>
      <c r="X52" s="43">
        <v>329</v>
      </c>
      <c r="Y52" s="43">
        <v>591</v>
      </c>
      <c r="Z52" s="43"/>
      <c r="AA52" s="69"/>
      <c r="AB52" s="42">
        <f t="shared" si="4"/>
        <v>1.6631853785900783</v>
      </c>
      <c r="AC52" s="43">
        <v>383</v>
      </c>
      <c r="AD52" s="43">
        <v>637</v>
      </c>
      <c r="AE52" s="43"/>
      <c r="AF52" s="69"/>
      <c r="AG52" s="42">
        <f t="shared" si="28"/>
        <v>1.662004662004662</v>
      </c>
      <c r="AH52" s="43">
        <v>429</v>
      </c>
      <c r="AI52" s="43">
        <v>713</v>
      </c>
      <c r="AJ52" s="44"/>
      <c r="AK52" s="43"/>
      <c r="AL52" s="42">
        <f t="shared" si="29"/>
        <v>1.7737556561085972</v>
      </c>
      <c r="AM52" s="43">
        <v>442</v>
      </c>
      <c r="AN52" s="43">
        <v>784</v>
      </c>
      <c r="AO52" s="44"/>
      <c r="AP52" s="43"/>
      <c r="AQ52" s="42">
        <f t="shared" si="30"/>
        <v>1.8030973451327434</v>
      </c>
      <c r="AR52" s="43">
        <v>452</v>
      </c>
      <c r="AS52" s="43">
        <v>815</v>
      </c>
      <c r="AT52" s="44"/>
      <c r="AU52" s="43"/>
      <c r="AV52" s="42">
        <f t="shared" si="8"/>
        <v>1.9532908704883227</v>
      </c>
      <c r="AW52" s="43">
        <v>471</v>
      </c>
      <c r="AX52" s="43">
        <v>920</v>
      </c>
      <c r="AY52" s="44"/>
      <c r="AZ52" s="43"/>
      <c r="BA52" s="42">
        <f t="shared" si="9"/>
        <v>2.257309941520468</v>
      </c>
      <c r="BB52" s="43">
        <v>513</v>
      </c>
      <c r="BC52" s="43">
        <v>1158</v>
      </c>
      <c r="BD52" s="35">
        <v>375</v>
      </c>
      <c r="BE52" s="43">
        <v>363</v>
      </c>
      <c r="BF52" s="49" t="s">
        <v>92</v>
      </c>
    </row>
    <row r="53" spans="1:58" s="32" customFormat="1" ht="13.5" customHeight="1">
      <c r="A53" s="48" t="s">
        <v>93</v>
      </c>
      <c r="B53" s="42">
        <f>+D53/C53</f>
        <v>2.104417670682731</v>
      </c>
      <c r="C53" s="43">
        <v>249</v>
      </c>
      <c r="D53" s="43">
        <v>524</v>
      </c>
      <c r="E53" s="43"/>
      <c r="F53" s="43"/>
      <c r="G53" s="43"/>
      <c r="H53" s="42">
        <f t="shared" si="24"/>
        <v>2.0160642570281126</v>
      </c>
      <c r="I53" s="43">
        <v>249</v>
      </c>
      <c r="J53" s="43">
        <v>502</v>
      </c>
      <c r="K53" s="69"/>
      <c r="L53" s="43"/>
      <c r="M53" s="42">
        <f t="shared" si="25"/>
        <v>1.9693486590038314</v>
      </c>
      <c r="N53" s="43">
        <v>261</v>
      </c>
      <c r="O53" s="43">
        <v>514</v>
      </c>
      <c r="P53" s="69"/>
      <c r="Q53" s="43"/>
      <c r="R53" s="42">
        <f t="shared" si="26"/>
        <v>2.011904761904762</v>
      </c>
      <c r="S53" s="43">
        <v>252</v>
      </c>
      <c r="T53" s="43">
        <v>507</v>
      </c>
      <c r="U53" s="43"/>
      <c r="V53" s="69"/>
      <c r="W53" s="42">
        <f t="shared" si="27"/>
        <v>2.5028248587570623</v>
      </c>
      <c r="X53" s="43">
        <v>177</v>
      </c>
      <c r="Y53" s="43">
        <v>443</v>
      </c>
      <c r="Z53" s="43"/>
      <c r="AA53" s="69"/>
      <c r="AB53" s="42">
        <f t="shared" si="4"/>
        <v>2.320441988950276</v>
      </c>
      <c r="AC53" s="43">
        <v>181</v>
      </c>
      <c r="AD53" s="43">
        <v>420</v>
      </c>
      <c r="AE53" s="43"/>
      <c r="AF53" s="69"/>
      <c r="AG53" s="42">
        <f t="shared" si="28"/>
        <v>3.6545454545454548</v>
      </c>
      <c r="AH53" s="43">
        <v>165</v>
      </c>
      <c r="AI53" s="43">
        <v>603</v>
      </c>
      <c r="AJ53" s="44"/>
      <c r="AK53" s="43"/>
      <c r="AL53" s="42">
        <f t="shared" si="29"/>
        <v>3.9393939393939394</v>
      </c>
      <c r="AM53" s="43">
        <v>165</v>
      </c>
      <c r="AN53" s="43">
        <v>650</v>
      </c>
      <c r="AO53" s="44"/>
      <c r="AP53" s="43"/>
      <c r="AQ53" s="42">
        <f t="shared" si="30"/>
        <v>3.9130434782608696</v>
      </c>
      <c r="AR53" s="43">
        <v>184</v>
      </c>
      <c r="AS53" s="43">
        <v>720</v>
      </c>
      <c r="AT53" s="44"/>
      <c r="AU53" s="43"/>
      <c r="AV53" s="42">
        <f t="shared" si="8"/>
        <v>3.532258064516129</v>
      </c>
      <c r="AW53" s="43">
        <v>186</v>
      </c>
      <c r="AX53" s="43">
        <v>657</v>
      </c>
      <c r="AY53" s="44"/>
      <c r="AZ53" s="43"/>
      <c r="BA53" s="42">
        <f t="shared" si="9"/>
        <v>4.42948717948718</v>
      </c>
      <c r="BB53" s="43">
        <v>156</v>
      </c>
      <c r="BC53" s="43">
        <v>691</v>
      </c>
      <c r="BD53" s="35">
        <v>143</v>
      </c>
      <c r="BE53" s="43">
        <v>152</v>
      </c>
      <c r="BF53" s="49" t="s">
        <v>94</v>
      </c>
    </row>
    <row r="54" spans="1:58" s="32" customFormat="1" ht="13.5" customHeight="1">
      <c r="A54" s="48" t="s">
        <v>95</v>
      </c>
      <c r="B54" s="42">
        <f>+D54/C54</f>
        <v>3.125</v>
      </c>
      <c r="C54" s="43">
        <v>8</v>
      </c>
      <c r="D54" s="43">
        <v>25</v>
      </c>
      <c r="E54" s="43"/>
      <c r="F54" s="43"/>
      <c r="G54" s="43"/>
      <c r="H54" s="42">
        <f t="shared" si="24"/>
        <v>2.111111111111111</v>
      </c>
      <c r="I54" s="43">
        <v>18</v>
      </c>
      <c r="J54" s="43">
        <v>38</v>
      </c>
      <c r="K54" s="69"/>
      <c r="L54" s="43"/>
      <c r="M54" s="42">
        <f t="shared" si="25"/>
        <v>2.0555555555555554</v>
      </c>
      <c r="N54" s="43">
        <v>18</v>
      </c>
      <c r="O54" s="43">
        <v>37</v>
      </c>
      <c r="P54" s="69"/>
      <c r="Q54" s="43"/>
      <c r="R54" s="42">
        <f t="shared" si="26"/>
        <v>1.68</v>
      </c>
      <c r="S54" s="43">
        <v>25</v>
      </c>
      <c r="T54" s="43">
        <v>42</v>
      </c>
      <c r="U54" s="43"/>
      <c r="V54" s="69"/>
      <c r="W54" s="42">
        <f t="shared" si="27"/>
        <v>2.090909090909091</v>
      </c>
      <c r="X54" s="43">
        <v>22</v>
      </c>
      <c r="Y54" s="43">
        <v>46</v>
      </c>
      <c r="Z54" s="43"/>
      <c r="AA54" s="69"/>
      <c r="AB54" s="42">
        <f t="shared" si="4"/>
        <v>1.9523809523809523</v>
      </c>
      <c r="AC54" s="43">
        <v>21</v>
      </c>
      <c r="AD54" s="43">
        <v>41</v>
      </c>
      <c r="AE54" s="43"/>
      <c r="AF54" s="69"/>
      <c r="AG54" s="42">
        <f t="shared" si="28"/>
        <v>1.9696969696969697</v>
      </c>
      <c r="AH54" s="43">
        <v>33</v>
      </c>
      <c r="AI54" s="43">
        <v>65</v>
      </c>
      <c r="AJ54" s="44"/>
      <c r="AK54" s="43"/>
      <c r="AL54" s="42">
        <f t="shared" si="29"/>
        <v>2.225806451612903</v>
      </c>
      <c r="AM54" s="43">
        <v>31</v>
      </c>
      <c r="AN54" s="43">
        <v>69</v>
      </c>
      <c r="AO54" s="44"/>
      <c r="AP54" s="43"/>
      <c r="AQ54" s="42">
        <f t="shared" si="30"/>
        <v>2.32</v>
      </c>
      <c r="AR54" s="43">
        <v>25</v>
      </c>
      <c r="AS54" s="43">
        <v>58</v>
      </c>
      <c r="AT54" s="44"/>
      <c r="AU54" s="43"/>
      <c r="AV54" s="42">
        <f t="shared" si="8"/>
        <v>4.153846153846154</v>
      </c>
      <c r="AW54" s="43">
        <v>13</v>
      </c>
      <c r="AX54" s="43">
        <v>54</v>
      </c>
      <c r="AY54" s="44"/>
      <c r="AZ54" s="43"/>
      <c r="BA54" s="42">
        <f t="shared" si="9"/>
        <v>2.3513513513513513</v>
      </c>
      <c r="BB54" s="43">
        <v>37</v>
      </c>
      <c r="BC54" s="43">
        <v>87</v>
      </c>
      <c r="BD54" s="35"/>
      <c r="BE54" s="43"/>
      <c r="BF54" s="49" t="s">
        <v>96</v>
      </c>
    </row>
    <row r="55" spans="1:58" s="32" customFormat="1" ht="14.25" customHeight="1">
      <c r="A55" s="37" t="s">
        <v>97</v>
      </c>
      <c r="B55" s="42">
        <f>+D55/C55</f>
        <v>1.1825813221406085</v>
      </c>
      <c r="C55" s="43">
        <v>953</v>
      </c>
      <c r="D55" s="43">
        <v>1127</v>
      </c>
      <c r="E55" s="43"/>
      <c r="F55" s="43"/>
      <c r="G55" s="43"/>
      <c r="H55" s="42">
        <f t="shared" si="24"/>
        <v>1.2579250720461095</v>
      </c>
      <c r="I55" s="43">
        <v>694</v>
      </c>
      <c r="J55" s="43">
        <v>873</v>
      </c>
      <c r="K55" s="69"/>
      <c r="L55" s="43"/>
      <c r="M55" s="42">
        <f t="shared" si="25"/>
        <v>1.2485207100591715</v>
      </c>
      <c r="N55" s="43">
        <v>845</v>
      </c>
      <c r="O55" s="43">
        <v>1055</v>
      </c>
      <c r="P55" s="69"/>
      <c r="Q55" s="43"/>
      <c r="R55" s="42">
        <f t="shared" si="26"/>
        <v>1.2663438256658595</v>
      </c>
      <c r="S55" s="43">
        <v>826</v>
      </c>
      <c r="T55" s="43">
        <v>1046</v>
      </c>
      <c r="U55" s="43"/>
      <c r="V55" s="69"/>
      <c r="W55" s="42">
        <f t="shared" si="27"/>
        <v>1.2541254125412542</v>
      </c>
      <c r="X55" s="43">
        <v>909</v>
      </c>
      <c r="Y55" s="43">
        <v>1140</v>
      </c>
      <c r="Z55" s="43"/>
      <c r="AA55" s="69"/>
      <c r="AB55" s="42">
        <f t="shared" si="4"/>
        <v>1.3410526315789473</v>
      </c>
      <c r="AC55" s="43">
        <v>950</v>
      </c>
      <c r="AD55" s="43">
        <v>1274</v>
      </c>
      <c r="AE55" s="43"/>
      <c r="AF55" s="69"/>
      <c r="AG55" s="42">
        <f t="shared" si="28"/>
        <v>1.294691224268689</v>
      </c>
      <c r="AH55" s="43">
        <v>923</v>
      </c>
      <c r="AI55" s="43">
        <v>1195</v>
      </c>
      <c r="AJ55" s="44"/>
      <c r="AK55" s="43"/>
      <c r="AL55" s="42">
        <f t="shared" si="29"/>
        <v>1.2658682634730538</v>
      </c>
      <c r="AM55" s="43">
        <v>835</v>
      </c>
      <c r="AN55" s="43">
        <v>1057</v>
      </c>
      <c r="AO55" s="44"/>
      <c r="AP55" s="43"/>
      <c r="AQ55" s="42">
        <f t="shared" si="30"/>
        <v>1.3374316939890711</v>
      </c>
      <c r="AR55" s="43">
        <v>732</v>
      </c>
      <c r="AS55" s="43">
        <v>979</v>
      </c>
      <c r="AT55" s="44"/>
      <c r="AU55" s="43"/>
      <c r="AV55" s="42">
        <f t="shared" si="8"/>
        <v>1.4367176634214187</v>
      </c>
      <c r="AW55" s="43">
        <v>719</v>
      </c>
      <c r="AX55" s="43">
        <v>1033</v>
      </c>
      <c r="AY55" s="44"/>
      <c r="AZ55" s="43"/>
      <c r="BA55" s="42">
        <f t="shared" si="9"/>
        <v>1.3472041612483745</v>
      </c>
      <c r="BB55" s="43">
        <v>769</v>
      </c>
      <c r="BC55" s="43">
        <v>1036</v>
      </c>
      <c r="BD55" s="35">
        <v>497</v>
      </c>
      <c r="BE55" s="43">
        <v>387</v>
      </c>
      <c r="BF55" s="40" t="s">
        <v>98</v>
      </c>
    </row>
    <row r="56" spans="1:58" s="32" customFormat="1" ht="14.2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54"/>
      <c r="BB56" s="50"/>
      <c r="BC56" s="54"/>
      <c r="BD56" s="35"/>
      <c r="BF56" s="40"/>
    </row>
    <row r="57" spans="1:58" ht="16.5">
      <c r="A57" s="55" t="s">
        <v>99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6"/>
      <c r="BB57" s="56"/>
      <c r="BC57" s="56"/>
      <c r="BD57" s="56"/>
      <c r="BE57" s="57"/>
      <c r="BF57" s="58" t="s">
        <v>100</v>
      </c>
    </row>
    <row r="58" spans="1:58" ht="16.5">
      <c r="A58" s="59" t="s">
        <v>101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11"/>
      <c r="BB58" s="11"/>
      <c r="BC58" s="11"/>
      <c r="BD58" s="11"/>
      <c r="BF58" s="60" t="s">
        <v>102</v>
      </c>
    </row>
    <row r="59" spans="1:58" ht="16.5">
      <c r="A59" s="59" t="s">
        <v>103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11"/>
      <c r="BB59" s="11"/>
      <c r="BC59" s="11"/>
      <c r="BD59" s="11"/>
      <c r="BF59" s="60" t="s">
        <v>104</v>
      </c>
    </row>
    <row r="60" spans="1:58" ht="16.5">
      <c r="A60" s="59" t="s">
        <v>115</v>
      </c>
      <c r="BA60" s="11"/>
      <c r="BB60" s="11"/>
      <c r="BC60" s="11"/>
      <c r="BD60" s="11"/>
      <c r="BF60" s="60" t="s">
        <v>114</v>
      </c>
    </row>
    <row r="61" spans="53:56" ht="16.5">
      <c r="BA61" s="11"/>
      <c r="BB61" s="11"/>
      <c r="BC61" s="11"/>
      <c r="BD61" s="11"/>
    </row>
    <row r="62" spans="53:56" ht="16.5">
      <c r="BA62" s="11"/>
      <c r="BB62" s="11"/>
      <c r="BC62" s="11"/>
      <c r="BD62" s="11"/>
    </row>
    <row r="63" spans="53:56" ht="16.5">
      <c r="BA63" s="11"/>
      <c r="BB63" s="11"/>
      <c r="BC63" s="11"/>
      <c r="BD63" s="11"/>
    </row>
    <row r="64" spans="53:56" ht="16.5">
      <c r="BA64" s="11"/>
      <c r="BB64" s="11"/>
      <c r="BC64" s="11"/>
      <c r="BD64" s="11"/>
    </row>
    <row r="65" spans="53:56" ht="16.5">
      <c r="BA65" s="11"/>
      <c r="BB65" s="11"/>
      <c r="BC65" s="11"/>
      <c r="BD65" s="11"/>
    </row>
    <row r="66" spans="53:56" ht="16.5">
      <c r="BA66" s="11"/>
      <c r="BB66" s="11"/>
      <c r="BC66" s="11"/>
      <c r="BD66" s="11"/>
    </row>
    <row r="67" spans="53:56" ht="16.5">
      <c r="BA67" s="11"/>
      <c r="BB67" s="11"/>
      <c r="BC67" s="11"/>
      <c r="BD67" s="11"/>
    </row>
    <row r="68" spans="53:56" ht="16.5">
      <c r="BA68" s="11"/>
      <c r="BB68" s="11"/>
      <c r="BC68" s="11"/>
      <c r="BD68" s="11"/>
    </row>
    <row r="69" spans="53:56" ht="16.5">
      <c r="BA69" s="11"/>
      <c r="BB69" s="11"/>
      <c r="BC69" s="11"/>
      <c r="BD69" s="11"/>
    </row>
    <row r="70" spans="53:56" ht="16.5">
      <c r="BA70" s="11"/>
      <c r="BB70" s="11"/>
      <c r="BC70" s="11"/>
      <c r="BD70" s="11"/>
    </row>
    <row r="71" spans="53:56" ht="16.5">
      <c r="BA71" s="11"/>
      <c r="BB71" s="11"/>
      <c r="BC71" s="11"/>
      <c r="BD71" s="11"/>
    </row>
    <row r="72" spans="53:56" ht="16.5">
      <c r="BA72" s="11"/>
      <c r="BB72" s="11"/>
      <c r="BC72" s="11"/>
      <c r="BD72" s="11"/>
    </row>
    <row r="73" spans="53:56" ht="16.5">
      <c r="BA73" s="11"/>
      <c r="BB73" s="11"/>
      <c r="BC73" s="11"/>
      <c r="BD73" s="11"/>
    </row>
    <row r="74" spans="53:56" ht="16.5">
      <c r="BA74" s="11"/>
      <c r="BB74" s="11"/>
      <c r="BC74" s="11"/>
      <c r="BD74" s="11"/>
    </row>
    <row r="75" spans="53:56" ht="16.5">
      <c r="BA75" s="11"/>
      <c r="BB75" s="11"/>
      <c r="BC75" s="11"/>
      <c r="BD75" s="11"/>
    </row>
    <row r="76" spans="53:56" ht="16.5">
      <c r="BA76" s="11"/>
      <c r="BB76" s="11"/>
      <c r="BC76" s="11"/>
      <c r="BD76" s="11"/>
    </row>
    <row r="77" spans="53:56" ht="16.5">
      <c r="BA77" s="11"/>
      <c r="BB77" s="11"/>
      <c r="BC77" s="11"/>
      <c r="BD77" s="11"/>
    </row>
    <row r="78" spans="53:56" ht="16.5">
      <c r="BA78" s="11"/>
      <c r="BB78" s="11"/>
      <c r="BC78" s="11"/>
      <c r="BD78" s="11"/>
    </row>
    <row r="79" spans="53:56" ht="16.5">
      <c r="BA79" s="11"/>
      <c r="BB79" s="11"/>
      <c r="BC79" s="11"/>
      <c r="BD79" s="11"/>
    </row>
    <row r="80" spans="53:56" ht="16.5">
      <c r="BA80" s="11"/>
      <c r="BB80" s="11"/>
      <c r="BC80" s="11"/>
      <c r="BD80" s="11"/>
    </row>
    <row r="81" spans="53:56" ht="16.5">
      <c r="BA81" s="11"/>
      <c r="BB81" s="11"/>
      <c r="BC81" s="11"/>
      <c r="BD81" s="11"/>
    </row>
    <row r="178" ht="16.5">
      <c r="BC178" s="61"/>
    </row>
  </sheetData>
  <sheetProtection/>
  <mergeCells count="11">
    <mergeCell ref="B7:D7"/>
    <mergeCell ref="H7:J7"/>
    <mergeCell ref="M7:O7"/>
    <mergeCell ref="R7:T7"/>
    <mergeCell ref="W7:Y7"/>
    <mergeCell ref="AV7:AX7"/>
    <mergeCell ref="BA7:BD7"/>
    <mergeCell ref="AQ7:AS7"/>
    <mergeCell ref="AL7:AN7"/>
    <mergeCell ref="AG7:AI7"/>
    <mergeCell ref="AB7:AD7"/>
  </mergeCells>
  <printOptions horizontalCentered="1"/>
  <pageMargins left="0.25" right="0.25" top="0.36" bottom="0" header="0" footer="0"/>
  <pageSetup horizontalDpi="300" verticalDpi="300" orientation="landscape" paperSize="9" scale="64" r:id="rId1"/>
  <colBreaks count="1" manualBreakCount="1">
    <brk id="46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Yelena Krol</dc:creator>
  <cp:keywords/>
  <dc:description/>
  <cp:lastModifiedBy>Michal Ophir</cp:lastModifiedBy>
  <cp:lastPrinted>2018-12-09T06:08:36Z</cp:lastPrinted>
  <dcterms:created xsi:type="dcterms:W3CDTF">2011-09-19T07:40:54Z</dcterms:created>
  <dcterms:modified xsi:type="dcterms:W3CDTF">2020-02-24T10:35:26Z</dcterms:modified>
  <cp:category/>
  <cp:version/>
  <cp:contentType/>
  <cp:contentStatus/>
</cp:coreProperties>
</file>