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ichnun\אתר המלג\עדכון תשפא\"/>
    </mc:Choice>
  </mc:AlternateContent>
  <xr:revisionPtr revIDLastSave="0" documentId="8_{E57E6387-16C1-4C4B-A3AE-4D5BC85CA8A1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table 18" sheetId="2" r:id="rId1"/>
  </sheets>
  <calcPr calcId="191029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8" i="2" l="1"/>
  <c r="AI8" i="2"/>
  <c r="AK8" i="2"/>
  <c r="AL8" i="2"/>
  <c r="AM8" i="2"/>
  <c r="AN8" i="2"/>
  <c r="AK9" i="2"/>
  <c r="AN9" i="2"/>
  <c r="AK10" i="2"/>
  <c r="AN10" i="2"/>
  <c r="AK11" i="2"/>
  <c r="AN11" i="2"/>
  <c r="AK12" i="2"/>
  <c r="AN12" i="2"/>
  <c r="AK13" i="2"/>
  <c r="AN13" i="2"/>
  <c r="AK14" i="2"/>
  <c r="AN14" i="2"/>
  <c r="AK15" i="2"/>
  <c r="AN15" i="2"/>
  <c r="AK16" i="2"/>
  <c r="AN16" i="2"/>
  <c r="AK17" i="2"/>
  <c r="AN17" i="2"/>
  <c r="AK18" i="2"/>
  <c r="AN18" i="2"/>
  <c r="AK19" i="2"/>
  <c r="AN19" i="2"/>
  <c r="AK20" i="2"/>
  <c r="AN20" i="2"/>
  <c r="C8" i="2"/>
  <c r="B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D9" i="2"/>
  <c r="G9" i="2"/>
  <c r="J9" i="2"/>
  <c r="M9" i="2"/>
  <c r="P9" i="2"/>
  <c r="S9" i="2"/>
  <c r="V9" i="2"/>
  <c r="Y9" i="2"/>
  <c r="AB9" i="2"/>
  <c r="AE9" i="2"/>
  <c r="AH9" i="2"/>
  <c r="P10" i="2"/>
  <c r="S10" i="2"/>
  <c r="V10" i="2"/>
  <c r="Y10" i="2"/>
  <c r="AB10" i="2"/>
  <c r="AE10" i="2"/>
  <c r="AH10" i="2"/>
  <c r="D11" i="2"/>
  <c r="G11" i="2"/>
  <c r="J11" i="2"/>
  <c r="M11" i="2"/>
  <c r="P11" i="2"/>
  <c r="S11" i="2"/>
  <c r="V11" i="2"/>
  <c r="Y11" i="2"/>
  <c r="AB11" i="2"/>
  <c r="AE11" i="2"/>
  <c r="AH11" i="2"/>
  <c r="D12" i="2"/>
  <c r="G12" i="2"/>
  <c r="J12" i="2"/>
  <c r="M12" i="2"/>
  <c r="P12" i="2"/>
  <c r="S12" i="2"/>
  <c r="V12" i="2"/>
  <c r="Y12" i="2"/>
  <c r="AB12" i="2"/>
  <c r="AE12" i="2"/>
  <c r="AH12" i="2"/>
  <c r="D13" i="2"/>
  <c r="G13" i="2"/>
  <c r="J13" i="2"/>
  <c r="M13" i="2"/>
  <c r="P13" i="2"/>
  <c r="S13" i="2"/>
  <c r="V13" i="2"/>
  <c r="Y13" i="2"/>
  <c r="AB13" i="2"/>
  <c r="AE13" i="2"/>
  <c r="AH13" i="2"/>
  <c r="D14" i="2"/>
  <c r="G14" i="2"/>
  <c r="J14" i="2"/>
  <c r="M14" i="2"/>
  <c r="P14" i="2"/>
  <c r="S14" i="2"/>
  <c r="V14" i="2"/>
  <c r="Y14" i="2"/>
  <c r="AB14" i="2"/>
  <c r="AE14" i="2"/>
  <c r="AH14" i="2"/>
  <c r="D15" i="2"/>
  <c r="G15" i="2"/>
  <c r="J15" i="2"/>
  <c r="M15" i="2"/>
  <c r="P15" i="2"/>
  <c r="S15" i="2"/>
  <c r="V15" i="2"/>
  <c r="Y15" i="2"/>
  <c r="AB15" i="2"/>
  <c r="AE15" i="2"/>
  <c r="AH15" i="2"/>
  <c r="D16" i="2"/>
  <c r="G16" i="2"/>
  <c r="J16" i="2"/>
  <c r="M16" i="2"/>
  <c r="P16" i="2"/>
  <c r="S16" i="2"/>
  <c r="V16" i="2"/>
  <c r="Y16" i="2"/>
  <c r="AB16" i="2"/>
  <c r="AE16" i="2"/>
  <c r="AH16" i="2"/>
  <c r="D17" i="2"/>
  <c r="G17" i="2"/>
  <c r="J17" i="2"/>
  <c r="M17" i="2"/>
  <c r="P17" i="2"/>
  <c r="S17" i="2"/>
  <c r="V17" i="2"/>
  <c r="Y17" i="2"/>
  <c r="AB17" i="2"/>
  <c r="AE17" i="2"/>
  <c r="AH17" i="2"/>
  <c r="D18" i="2"/>
  <c r="G18" i="2"/>
  <c r="J18" i="2"/>
  <c r="M18" i="2"/>
  <c r="P18" i="2"/>
  <c r="S18" i="2"/>
  <c r="V18" i="2"/>
  <c r="Y18" i="2"/>
  <c r="AB18" i="2"/>
  <c r="AE18" i="2"/>
  <c r="AH18" i="2"/>
  <c r="D19" i="2"/>
  <c r="G19" i="2"/>
  <c r="J19" i="2"/>
  <c r="M19" i="2"/>
  <c r="P19" i="2"/>
  <c r="S19" i="2"/>
  <c r="V19" i="2"/>
  <c r="Y19" i="2"/>
  <c r="AB19" i="2"/>
  <c r="AE19" i="2"/>
  <c r="AH19" i="2"/>
  <c r="D20" i="2"/>
  <c r="G20" i="2"/>
  <c r="J20" i="2"/>
  <c r="M20" i="2"/>
  <c r="P20" i="2"/>
  <c r="S20" i="2"/>
  <c r="V20" i="2"/>
  <c r="Y20" i="2"/>
  <c r="AB20" i="2"/>
  <c r="AE20" i="2"/>
  <c r="AH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Ophir</author>
  </authors>
  <commentList>
    <comment ref="N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Michal Ophir:</t>
        </r>
        <r>
          <rPr>
            <sz val="9"/>
            <color indexed="81"/>
            <rFont val="Tahoma"/>
            <family val="2"/>
          </rPr>
          <t xml:space="preserve">
מופרד מתשע"ג</t>
        </r>
      </text>
    </comment>
  </commentList>
</comments>
</file>

<file path=xl/sharedStrings.xml><?xml version="1.0" encoding="utf-8"?>
<sst xmlns="http://schemas.openxmlformats.org/spreadsheetml/2006/main" count="133" uniqueCount="61">
  <si>
    <t>תשס"ט - 2008/09</t>
  </si>
  <si>
    <t>תש"ע - 2009/10</t>
  </si>
  <si>
    <t>תשע"א - 2010/11</t>
  </si>
  <si>
    <t>תשע"ב - 2011/12</t>
  </si>
  <si>
    <t>תשע"ג - 2012/13</t>
  </si>
  <si>
    <t>תשע"ד - 2013/14</t>
  </si>
  <si>
    <t>תשע"ה - 2014/15</t>
  </si>
  <si>
    <t>תשע"ו - 2015/16</t>
  </si>
  <si>
    <t>תשע"ז - 2016/17</t>
  </si>
  <si>
    <t>תשע"ח - 2017/18</t>
  </si>
  <si>
    <t>תשע"ט - 2018/19</t>
  </si>
  <si>
    <t>תש"ף - 2019/20</t>
  </si>
  <si>
    <t>תשפ"א - 2020/21</t>
  </si>
  <si>
    <t>התקבלו לעדיפות ראשונה</t>
  </si>
  <si>
    <t>יחס מועמדים למתקבל ולומד</t>
  </si>
  <si>
    <t>מדעי החברה</t>
  </si>
  <si>
    <t>מדעי הרוח הכלליים</t>
  </si>
  <si>
    <t>חינוך והכשרה להוראה</t>
  </si>
  <si>
    <t>אמנות, אומנויות ואמנות שימושית</t>
  </si>
  <si>
    <t>עסקים ומדעי הניהול</t>
  </si>
  <si>
    <t>משפטים</t>
  </si>
  <si>
    <t>מקצועות עזר רפואיים</t>
  </si>
  <si>
    <t>מתמטיקה, סטטיסטיקה ומדעי המחשב</t>
  </si>
  <si>
    <t>המדעים הפיזיקליים</t>
  </si>
  <si>
    <t>המדעים הביולוגיים</t>
  </si>
  <si>
    <t>הנדסה ואדריכלות</t>
  </si>
  <si>
    <t>הערות:</t>
  </si>
  <si>
    <t>מתשע"ו נתוני אריאל כלולים בתוך נתוני האוניברסיטאות.</t>
  </si>
  <si>
    <t>מקור: למ"ס</t>
  </si>
  <si>
    <t>לוח 18: מועמדים ללימודי תואר ראשון במכללות האקדמיות ויחס מועמדים למתקבל ולומד</t>
  </si>
  <si>
    <t>Table 18: Candidates for Undergraduate Studies in Academic colleges and Candidates per Student</t>
  </si>
  <si>
    <t>Since 2015/16 data on Ariel University is included with the data on universities.</t>
  </si>
  <si>
    <t>Notes:</t>
  </si>
  <si>
    <t>Source: C.B.S</t>
  </si>
  <si>
    <t>סך הכל</t>
  </si>
  <si>
    <t xml:space="preserve">Total candidates </t>
  </si>
  <si>
    <t>Accepted to first preference</t>
  </si>
  <si>
    <t>Candidates per student</t>
  </si>
  <si>
    <t>תחום לימוד</t>
  </si>
  <si>
    <t>סה"כ</t>
  </si>
  <si>
    <t>שפות, ספרויות ולימודים רגיונליים</t>
  </si>
  <si>
    <t>Field of Study</t>
  </si>
  <si>
    <t>Total</t>
  </si>
  <si>
    <t>General humanities</t>
  </si>
  <si>
    <t>Languages, literatures and regional studies</t>
  </si>
  <si>
    <t>Education and teacher training</t>
  </si>
  <si>
    <t>Arts, crafts and applied arts</t>
  </si>
  <si>
    <t>Social sciences</t>
  </si>
  <si>
    <t>Business and management</t>
  </si>
  <si>
    <t>Law</t>
  </si>
  <si>
    <t>Para-medical studies</t>
  </si>
  <si>
    <t>Mathematics, statistics and computer sciences</t>
  </si>
  <si>
    <t>Physical sciences</t>
  </si>
  <si>
    <t>Biological sciences</t>
  </si>
  <si>
    <t>Engineering and architecture</t>
  </si>
  <si>
    <t>2020/21 data doesn't include candidate numbers from The Academic Center of Law and Science.</t>
  </si>
  <si>
    <t>נתוני תשפ"א לא כוללים מספרי מועמדים של המרכז האקדמי שערי מדע ומשפט.</t>
  </si>
  <si>
    <t>לפי תחום הלימוד של המקצוע בעדיפות ראשונה</t>
  </si>
  <si>
    <t>by Field of study of the first preference subject</t>
  </si>
  <si>
    <t>יחס מועמדים למתקבל ולומד - המכנה מתייחס לסטודנטים שהתקבלו ולמדו את המקצוע שבעדיפותם הראשונה.</t>
  </si>
  <si>
    <t>Candidates per student - the denominator refers to students who have been accepted and studied in the subject of their first preference.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</si>
</sst>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(* #,##0.0_);_(* \(#,##0.0\);_(* &quot;-&quot;??_);_(@_)"/>
    <numFmt numFmtId="166" formatCode="_ * #,##0_ ;_ * \-#,##0_ ;_ * &quot;-&quot;??_ ;_ @_ "/>
    <numFmt numFmtId="167" formatCode="0.0%"/>
    <numFmt numFmtId="168" formatCode="_ * #,##0.0_ ;_ * \-#,##0.0_ ;_ * &quot;-&quot;??_ ;_ @_ "/>
    <numFmt numFmtId="169" formatCode="General_)"/>
    <numFmt numFmtId="170" formatCode="0.0"/>
  </numFmts>
  <fonts count="2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2"/>
      <name val="David"/>
      <family val="2"/>
      <charset val="177"/>
    </font>
    <font>
      <sz val="10"/>
      <color theme="1"/>
      <name val="David"/>
      <family val="2"/>
      <charset val="177"/>
    </font>
    <font>
      <sz val="11"/>
      <color indexed="8"/>
      <name val="David"/>
      <family val="2"/>
      <charset val="177"/>
    </font>
    <font>
      <b/>
      <sz val="10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theme="1"/>
      <name val="David"/>
      <family val="2"/>
    </font>
    <font>
      <sz val="10"/>
      <color theme="1"/>
      <name val="David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David"/>
      <family val="2"/>
    </font>
    <font>
      <sz val="9"/>
      <name val="David"/>
      <family val="2"/>
      <charset val="177"/>
    </font>
    <font>
      <sz val="9"/>
      <color theme="1"/>
      <name val="David"/>
      <family val="2"/>
      <charset val="177"/>
    </font>
    <font>
      <b/>
      <sz val="12"/>
      <name val="Times New Roman"/>
      <family val="1"/>
      <charset val="177"/>
    </font>
    <font>
      <sz val="11"/>
      <name val="Times New Roman"/>
      <family val="1"/>
    </font>
    <font>
      <sz val="12"/>
      <name val="Courier"/>
      <family val="3"/>
    </font>
    <font>
      <sz val="9"/>
      <name val="Times New Roman"/>
      <family val="1"/>
      <charset val="177"/>
    </font>
    <font>
      <sz val="10"/>
      <name val="David"/>
      <family val="2"/>
      <charset val="177"/>
    </font>
    <font>
      <sz val="8.5"/>
      <name val="Times New Roman"/>
      <family val="1"/>
      <charset val="177"/>
    </font>
    <font>
      <sz val="10"/>
      <name val="Times New Roman"/>
      <family val="1"/>
      <charset val="177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Font="0"/>
  </cellStyleXfs>
  <cellXfs count="74">
    <xf numFmtId="0" fontId="0" fillId="0" borderId="0" xfId="0"/>
    <xf numFmtId="0" fontId="3" fillId="0" borderId="0" xfId="0" applyFont="1" applyBorder="1"/>
    <xf numFmtId="164" fontId="3" fillId="0" borderId="0" xfId="1" applyFont="1" applyBorder="1"/>
    <xf numFmtId="165" fontId="3" fillId="0" borderId="0" xfId="1" applyNumberFormat="1" applyFont="1" applyBorder="1"/>
    <xf numFmtId="0" fontId="3" fillId="0" borderId="0" xfId="0" applyFont="1"/>
    <xf numFmtId="0" fontId="4" fillId="0" borderId="0" xfId="0" applyFont="1" applyFill="1" applyAlignment="1" applyProtection="1">
      <alignment horizontal="right"/>
    </xf>
    <xf numFmtId="0" fontId="3" fillId="0" borderId="0" xfId="0" applyFont="1" applyFill="1" applyBorder="1"/>
    <xf numFmtId="165" fontId="3" fillId="0" borderId="0" xfId="1" applyNumberFormat="1" applyFont="1" applyFill="1" applyBorder="1"/>
    <xf numFmtId="9" fontId="3" fillId="0" borderId="0" xfId="2" applyFont="1" applyBorder="1"/>
    <xf numFmtId="167" fontId="3" fillId="0" borderId="0" xfId="2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6" fillId="0" borderId="2" xfId="0" applyFont="1" applyBorder="1"/>
    <xf numFmtId="166" fontId="6" fillId="0" borderId="9" xfId="1" applyNumberFormat="1" applyFont="1" applyBorder="1"/>
    <xf numFmtId="166" fontId="6" fillId="0" borderId="3" xfId="1" applyNumberFormat="1" applyFont="1" applyBorder="1"/>
    <xf numFmtId="168" fontId="6" fillId="0" borderId="4" xfId="1" applyNumberFormat="1" applyFont="1" applyBorder="1"/>
    <xf numFmtId="168" fontId="6" fillId="0" borderId="3" xfId="1" applyNumberFormat="1" applyFont="1" applyBorder="1"/>
    <xf numFmtId="165" fontId="6" fillId="0" borderId="4" xfId="1" applyNumberFormat="1" applyFont="1" applyBorder="1"/>
    <xf numFmtId="166" fontId="3" fillId="0" borderId="0" xfId="1" applyNumberFormat="1" applyFont="1" applyBorder="1"/>
    <xf numFmtId="168" fontId="3" fillId="0" borderId="0" xfId="1" applyNumberFormat="1" applyFont="1" applyBorder="1"/>
    <xf numFmtId="165" fontId="8" fillId="0" borderId="12" xfId="1" applyNumberFormat="1" applyFont="1" applyFill="1" applyBorder="1"/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8" fillId="0" borderId="10" xfId="0" applyFont="1" applyBorder="1"/>
    <xf numFmtId="166" fontId="8" fillId="0" borderId="11" xfId="1" applyNumberFormat="1" applyFont="1" applyBorder="1"/>
    <xf numFmtId="166" fontId="8" fillId="0" borderId="0" xfId="1" applyNumberFormat="1" applyFont="1" applyBorder="1"/>
    <xf numFmtId="168" fontId="8" fillId="0" borderId="12" xfId="1" applyNumberFormat="1" applyFont="1" applyBorder="1"/>
    <xf numFmtId="168" fontId="8" fillId="0" borderId="0" xfId="1" applyNumberFormat="1" applyFont="1" applyBorder="1"/>
    <xf numFmtId="166" fontId="8" fillId="0" borderId="0" xfId="1" applyNumberFormat="1" applyFont="1" applyFill="1" applyBorder="1"/>
    <xf numFmtId="168" fontId="8" fillId="0" borderId="12" xfId="1" applyNumberFormat="1" applyFont="1" applyFill="1" applyBorder="1"/>
    <xf numFmtId="164" fontId="3" fillId="0" borderId="0" xfId="1" applyFont="1" applyFill="1" applyBorder="1"/>
    <xf numFmtId="166" fontId="3" fillId="0" borderId="0" xfId="0" applyNumberFormat="1" applyFont="1" applyFill="1" applyBorder="1"/>
    <xf numFmtId="166" fontId="8" fillId="0" borderId="13" xfId="1" applyNumberFormat="1" applyFont="1" applyBorder="1"/>
    <xf numFmtId="166" fontId="8" fillId="0" borderId="14" xfId="1" applyNumberFormat="1" applyFont="1" applyBorder="1"/>
    <xf numFmtId="168" fontId="8" fillId="0" borderId="15" xfId="1" applyNumberFormat="1" applyFont="1" applyBorder="1"/>
    <xf numFmtId="168" fontId="8" fillId="0" borderId="14" xfId="1" applyNumberFormat="1" applyFont="1" applyBorder="1"/>
    <xf numFmtId="166" fontId="8" fillId="0" borderId="14" xfId="1" applyNumberFormat="1" applyFont="1" applyFill="1" applyBorder="1"/>
    <xf numFmtId="168" fontId="8" fillId="0" borderId="15" xfId="1" applyNumberFormat="1" applyFont="1" applyFill="1" applyBorder="1"/>
    <xf numFmtId="165" fontId="8" fillId="0" borderId="15" xfId="1" applyNumberFormat="1" applyFont="1" applyFill="1" applyBorder="1"/>
    <xf numFmtId="165" fontId="8" fillId="0" borderId="12" xfId="1" applyNumberFormat="1" applyFont="1" applyBorder="1"/>
    <xf numFmtId="166" fontId="8" fillId="0" borderId="11" xfId="1" applyNumberFormat="1" applyFont="1" applyFill="1" applyBorder="1"/>
    <xf numFmtId="168" fontId="8" fillId="0" borderId="0" xfId="1" applyNumberFormat="1" applyFont="1" applyFill="1" applyBorder="1"/>
    <xf numFmtId="166" fontId="8" fillId="0" borderId="11" xfId="1" applyNumberFormat="1" applyFont="1" applyBorder="1" applyAlignment="1">
      <alignment horizontal="right"/>
    </xf>
    <xf numFmtId="166" fontId="8" fillId="0" borderId="0" xfId="1" applyNumberFormat="1" applyFont="1" applyBorder="1" applyAlignment="1">
      <alignment horizontal="right"/>
    </xf>
    <xf numFmtId="166" fontId="8" fillId="0" borderId="6" xfId="1" applyNumberFormat="1" applyFont="1" applyBorder="1"/>
    <xf numFmtId="166" fontId="8" fillId="0" borderId="7" xfId="1" applyNumberFormat="1" applyFont="1" applyBorder="1"/>
    <xf numFmtId="168" fontId="8" fillId="0" borderId="8" xfId="1" applyNumberFormat="1" applyFont="1" applyBorder="1"/>
    <xf numFmtId="168" fontId="8" fillId="0" borderId="7" xfId="1" applyNumberFormat="1" applyFont="1" applyBorder="1"/>
    <xf numFmtId="166" fontId="8" fillId="0" borderId="7" xfId="1" applyNumberFormat="1" applyFont="1" applyFill="1" applyBorder="1"/>
    <xf numFmtId="168" fontId="8" fillId="0" borderId="8" xfId="1" applyNumberFormat="1" applyFont="1" applyFill="1" applyBorder="1"/>
    <xf numFmtId="165" fontId="8" fillId="0" borderId="8" xfId="1" applyNumberFormat="1" applyFont="1" applyFill="1" applyBorder="1"/>
    <xf numFmtId="0" fontId="12" fillId="0" borderId="0" xfId="0" applyFont="1" applyFill="1"/>
    <xf numFmtId="0" fontId="13" fillId="0" borderId="0" xfId="0" applyFont="1"/>
    <xf numFmtId="0" fontId="2" fillId="0" borderId="0" xfId="0" applyFont="1" applyFill="1" applyAlignment="1" applyProtection="1">
      <alignment horizontal="right"/>
    </xf>
    <xf numFmtId="0" fontId="14" fillId="0" borderId="0" xfId="0" applyFont="1" applyFill="1"/>
    <xf numFmtId="0" fontId="15" fillId="0" borderId="0" xfId="0" applyFont="1"/>
    <xf numFmtId="0" fontId="17" fillId="0" borderId="0" xfId="3" applyFont="1" applyFill="1"/>
    <xf numFmtId="169" fontId="18" fillId="0" borderId="2" xfId="0" applyNumberFormat="1" applyFont="1" applyFill="1" applyBorder="1" applyAlignment="1" applyProtection="1">
      <alignment horizontal="center" vertical="center"/>
      <protection locked="0"/>
    </xf>
    <xf numFmtId="16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70" fontId="19" fillId="0" borderId="2" xfId="0" applyNumberFormat="1" applyFont="1" applyFill="1" applyBorder="1" applyAlignment="1">
      <alignment horizontal="center" vertical="center" wrapText="1" readingOrder="1"/>
    </xf>
    <xf numFmtId="169" fontId="11" fillId="0" borderId="1" xfId="0" applyNumberFormat="1" applyFont="1" applyFill="1" applyBorder="1" applyAlignment="1" applyProtection="1">
      <alignment readingOrder="2"/>
      <protection locked="0"/>
    </xf>
    <xf numFmtId="169" fontId="11" fillId="0" borderId="10" xfId="0" applyNumberFormat="1" applyFont="1" applyFill="1" applyBorder="1" applyAlignment="1" applyProtection="1">
      <alignment readingOrder="2"/>
      <protection locked="0"/>
    </xf>
    <xf numFmtId="169" fontId="11" fillId="0" borderId="5" xfId="0" applyNumberFormat="1" applyFont="1" applyFill="1" applyBorder="1" applyAlignment="1" applyProtection="1">
      <alignment readingOrder="2"/>
      <protection locked="0"/>
    </xf>
    <xf numFmtId="0" fontId="7" fillId="0" borderId="1" xfId="0" applyFont="1" applyFill="1" applyBorder="1"/>
    <xf numFmtId="0" fontId="11" fillId="0" borderId="1" xfId="0" applyFont="1" applyFill="1" applyBorder="1" applyAlignment="1" applyProtection="1">
      <alignment horizontal="left" vertical="center"/>
    </xf>
    <xf numFmtId="3" fontId="20" fillId="0" borderId="10" xfId="0" applyNumberFormat="1" applyFont="1" applyFill="1" applyBorder="1" applyAlignment="1" applyProtection="1">
      <alignment horizontal="left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7" fillId="0" borderId="0" xfId="3" applyFont="1" applyAlignment="1">
      <alignment horizontal="left"/>
    </xf>
    <xf numFmtId="169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</cellXfs>
  <cellStyles count="4">
    <cellStyle name="Comma" xfId="1" builtinId="3"/>
    <cellStyle name="Normal" xfId="0" builtinId="0"/>
    <cellStyle name="Normal_Tables301-307" xfId="3" xr:uid="{4FF394F8-5EB4-466C-AEE9-CE92BC5CD95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7"/>
  <sheetViews>
    <sheetView rightToLeft="1" tabSelected="1" topLeftCell="U1" zoomScale="110" zoomScaleNormal="110" workbookViewId="0">
      <selection activeCell="AL28" sqref="AL28"/>
    </sheetView>
  </sheetViews>
  <sheetFormatPr defaultColWidth="9" defaultRowHeight="12.75" x14ac:dyDescent="0.2"/>
  <cols>
    <col min="1" max="1" width="29.375" style="4" customWidth="1"/>
    <col min="2" max="9" width="8.375" style="1" customWidth="1"/>
    <col min="10" max="10" width="8.375" style="2" customWidth="1"/>
    <col min="11" max="12" width="8.375" style="1" customWidth="1"/>
    <col min="13" max="13" width="8.375" style="2" customWidth="1"/>
    <col min="14" max="15" width="8.375" style="1" customWidth="1"/>
    <col min="16" max="16" width="8.375" style="2" customWidth="1"/>
    <col min="17" max="18" width="8.375" style="1" customWidth="1"/>
    <col min="19" max="19" width="8.375" style="2" customWidth="1"/>
    <col min="20" max="21" width="8.375" style="1" customWidth="1"/>
    <col min="22" max="22" width="8.375" style="2" customWidth="1"/>
    <col min="23" max="24" width="8.375" style="1" customWidth="1"/>
    <col min="25" max="25" width="8.375" style="3" customWidth="1"/>
    <col min="26" max="27" width="8.375" style="1" customWidth="1"/>
    <col min="28" max="28" width="8.375" style="3" customWidth="1"/>
    <col min="29" max="37" width="9" style="4"/>
    <col min="38" max="38" width="10.125" style="4" customWidth="1"/>
    <col min="39" max="40" width="9" style="4"/>
    <col min="41" max="41" width="34.5" style="4" customWidth="1"/>
    <col min="42" max="16384" width="9" style="4"/>
  </cols>
  <sheetData>
    <row r="1" spans="1:41" ht="15.75" x14ac:dyDescent="0.25">
      <c r="A1" s="54" t="s">
        <v>29</v>
      </c>
      <c r="AO1" s="55" t="s">
        <v>30</v>
      </c>
    </row>
    <row r="2" spans="1:41" ht="15" x14ac:dyDescent="0.25">
      <c r="A2" s="5" t="s">
        <v>57</v>
      </c>
      <c r="AO2" s="56" t="s">
        <v>58</v>
      </c>
    </row>
    <row r="3" spans="1:41" ht="15" x14ac:dyDescent="0.25">
      <c r="A3" s="5"/>
      <c r="AO3" s="5"/>
    </row>
    <row r="4" spans="1:41" x14ac:dyDescent="0.2">
      <c r="X4" s="8"/>
      <c r="AA4" s="8"/>
      <c r="AD4" s="9"/>
      <c r="AF4" s="9"/>
      <c r="AG4" s="8"/>
      <c r="AI4" s="9"/>
      <c r="AL4" s="9"/>
    </row>
    <row r="5" spans="1:41" s="10" customFormat="1" ht="21.75" customHeight="1" x14ac:dyDescent="0.2">
      <c r="A5" s="70" t="s">
        <v>38</v>
      </c>
      <c r="B5" s="72" t="s">
        <v>0</v>
      </c>
      <c r="C5" s="73"/>
      <c r="D5" s="73"/>
      <c r="E5" s="72" t="s">
        <v>1</v>
      </c>
      <c r="F5" s="73"/>
      <c r="G5" s="73"/>
      <c r="H5" s="72" t="s">
        <v>2</v>
      </c>
      <c r="I5" s="73"/>
      <c r="J5" s="73"/>
      <c r="K5" s="72" t="s">
        <v>3</v>
      </c>
      <c r="L5" s="73"/>
      <c r="M5" s="73"/>
      <c r="N5" s="72" t="s">
        <v>4</v>
      </c>
      <c r="O5" s="73"/>
      <c r="P5" s="73"/>
      <c r="Q5" s="72" t="s">
        <v>5</v>
      </c>
      <c r="R5" s="73"/>
      <c r="S5" s="73"/>
      <c r="T5" s="72" t="s">
        <v>6</v>
      </c>
      <c r="U5" s="73"/>
      <c r="V5" s="73"/>
      <c r="W5" s="72" t="s">
        <v>7</v>
      </c>
      <c r="X5" s="73"/>
      <c r="Y5" s="73"/>
      <c r="Z5" s="72" t="s">
        <v>8</v>
      </c>
      <c r="AA5" s="73"/>
      <c r="AB5" s="73"/>
      <c r="AC5" s="72" t="s">
        <v>9</v>
      </c>
      <c r="AD5" s="73"/>
      <c r="AE5" s="73"/>
      <c r="AF5" s="72" t="s">
        <v>10</v>
      </c>
      <c r="AG5" s="73"/>
      <c r="AH5" s="73"/>
      <c r="AI5" s="72" t="s">
        <v>11</v>
      </c>
      <c r="AJ5" s="73"/>
      <c r="AK5" s="73"/>
      <c r="AL5" s="72" t="s">
        <v>12</v>
      </c>
      <c r="AM5" s="73"/>
      <c r="AN5" s="73"/>
      <c r="AO5" s="71" t="s">
        <v>41</v>
      </c>
    </row>
    <row r="6" spans="1:41" s="11" customFormat="1" ht="51" x14ac:dyDescent="0.2">
      <c r="A6" s="70"/>
      <c r="B6" s="58" t="s">
        <v>34</v>
      </c>
      <c r="C6" s="59" t="s">
        <v>13</v>
      </c>
      <c r="D6" s="59" t="s">
        <v>14</v>
      </c>
      <c r="E6" s="58" t="s">
        <v>34</v>
      </c>
      <c r="F6" s="59" t="s">
        <v>13</v>
      </c>
      <c r="G6" s="59" t="s">
        <v>14</v>
      </c>
      <c r="H6" s="58" t="s">
        <v>34</v>
      </c>
      <c r="I6" s="59" t="s">
        <v>13</v>
      </c>
      <c r="J6" s="59" t="s">
        <v>14</v>
      </c>
      <c r="K6" s="58" t="s">
        <v>34</v>
      </c>
      <c r="L6" s="59" t="s">
        <v>13</v>
      </c>
      <c r="M6" s="59" t="s">
        <v>14</v>
      </c>
      <c r="N6" s="58" t="s">
        <v>34</v>
      </c>
      <c r="O6" s="59" t="s">
        <v>13</v>
      </c>
      <c r="P6" s="59" t="s">
        <v>14</v>
      </c>
      <c r="Q6" s="58" t="s">
        <v>34</v>
      </c>
      <c r="R6" s="59" t="s">
        <v>13</v>
      </c>
      <c r="S6" s="59" t="s">
        <v>14</v>
      </c>
      <c r="T6" s="58" t="s">
        <v>34</v>
      </c>
      <c r="U6" s="59" t="s">
        <v>13</v>
      </c>
      <c r="V6" s="59" t="s">
        <v>14</v>
      </c>
      <c r="W6" s="58" t="s">
        <v>34</v>
      </c>
      <c r="X6" s="59" t="s">
        <v>13</v>
      </c>
      <c r="Y6" s="59" t="s">
        <v>14</v>
      </c>
      <c r="Z6" s="58" t="s">
        <v>34</v>
      </c>
      <c r="AA6" s="59" t="s">
        <v>13</v>
      </c>
      <c r="AB6" s="59" t="s">
        <v>14</v>
      </c>
      <c r="AC6" s="58" t="s">
        <v>34</v>
      </c>
      <c r="AD6" s="59" t="s">
        <v>13</v>
      </c>
      <c r="AE6" s="59" t="s">
        <v>14</v>
      </c>
      <c r="AF6" s="58" t="s">
        <v>34</v>
      </c>
      <c r="AG6" s="59" t="s">
        <v>13</v>
      </c>
      <c r="AH6" s="59" t="s">
        <v>14</v>
      </c>
      <c r="AI6" s="58" t="s">
        <v>34</v>
      </c>
      <c r="AJ6" s="59" t="s">
        <v>13</v>
      </c>
      <c r="AK6" s="59" t="s">
        <v>14</v>
      </c>
      <c r="AL6" s="58" t="s">
        <v>34</v>
      </c>
      <c r="AM6" s="59" t="s">
        <v>13</v>
      </c>
      <c r="AN6" s="59" t="s">
        <v>14</v>
      </c>
      <c r="AO6" s="71"/>
    </row>
    <row r="7" spans="1:41" s="11" customFormat="1" ht="33.75" x14ac:dyDescent="0.2">
      <c r="A7" s="70"/>
      <c r="B7" s="60" t="s">
        <v>35</v>
      </c>
      <c r="C7" s="60" t="s">
        <v>36</v>
      </c>
      <c r="D7" s="60" t="s">
        <v>37</v>
      </c>
      <c r="E7" s="60" t="s">
        <v>35</v>
      </c>
      <c r="F7" s="60" t="s">
        <v>36</v>
      </c>
      <c r="G7" s="60" t="s">
        <v>37</v>
      </c>
      <c r="H7" s="60" t="s">
        <v>35</v>
      </c>
      <c r="I7" s="60" t="s">
        <v>36</v>
      </c>
      <c r="J7" s="60" t="s">
        <v>37</v>
      </c>
      <c r="K7" s="60" t="s">
        <v>35</v>
      </c>
      <c r="L7" s="60" t="s">
        <v>36</v>
      </c>
      <c r="M7" s="60" t="s">
        <v>37</v>
      </c>
      <c r="N7" s="60" t="s">
        <v>35</v>
      </c>
      <c r="O7" s="60" t="s">
        <v>36</v>
      </c>
      <c r="P7" s="60" t="s">
        <v>37</v>
      </c>
      <c r="Q7" s="60" t="s">
        <v>35</v>
      </c>
      <c r="R7" s="60" t="s">
        <v>36</v>
      </c>
      <c r="S7" s="60" t="s">
        <v>37</v>
      </c>
      <c r="T7" s="60" t="s">
        <v>35</v>
      </c>
      <c r="U7" s="60" t="s">
        <v>36</v>
      </c>
      <c r="V7" s="60" t="s">
        <v>37</v>
      </c>
      <c r="W7" s="60" t="s">
        <v>35</v>
      </c>
      <c r="X7" s="60" t="s">
        <v>36</v>
      </c>
      <c r="Y7" s="60" t="s">
        <v>37</v>
      </c>
      <c r="Z7" s="60" t="s">
        <v>35</v>
      </c>
      <c r="AA7" s="60" t="s">
        <v>36</v>
      </c>
      <c r="AB7" s="60" t="s">
        <v>37</v>
      </c>
      <c r="AC7" s="60" t="s">
        <v>35</v>
      </c>
      <c r="AD7" s="60" t="s">
        <v>36</v>
      </c>
      <c r="AE7" s="60" t="s">
        <v>37</v>
      </c>
      <c r="AF7" s="60" t="s">
        <v>35</v>
      </c>
      <c r="AG7" s="60" t="s">
        <v>36</v>
      </c>
      <c r="AH7" s="60" t="s">
        <v>37</v>
      </c>
      <c r="AI7" s="60" t="s">
        <v>35</v>
      </c>
      <c r="AJ7" s="60" t="s">
        <v>36</v>
      </c>
      <c r="AK7" s="60" t="s">
        <v>37</v>
      </c>
      <c r="AL7" s="60" t="s">
        <v>35</v>
      </c>
      <c r="AM7" s="60" t="s">
        <v>36</v>
      </c>
      <c r="AN7" s="60" t="s">
        <v>37</v>
      </c>
      <c r="AO7" s="71"/>
    </row>
    <row r="8" spans="1:41" ht="21.75" customHeight="1" x14ac:dyDescent="0.2">
      <c r="A8" s="12" t="s">
        <v>39</v>
      </c>
      <c r="B8" s="13">
        <f>SUM(B9:B20)</f>
        <v>39565</v>
      </c>
      <c r="C8" s="14">
        <f>SUM(C9:C20)</f>
        <v>26831</v>
      </c>
      <c r="D8" s="15">
        <f t="shared" ref="D8:D20" si="0">B8/C8</f>
        <v>1.4746002758003802</v>
      </c>
      <c r="E8" s="14">
        <f t="shared" ref="E8:F8" si="1">SUM(E9:E20)</f>
        <v>38936</v>
      </c>
      <c r="F8" s="14">
        <f t="shared" si="1"/>
        <v>25735</v>
      </c>
      <c r="G8" s="16">
        <f t="shared" ref="G8:G20" si="2">E8/F8</f>
        <v>1.5129590052457742</v>
      </c>
      <c r="H8" s="13">
        <f t="shared" ref="H8:I8" si="3">SUM(H9:H20)</f>
        <v>40493</v>
      </c>
      <c r="I8" s="14">
        <f t="shared" si="3"/>
        <v>27740</v>
      </c>
      <c r="J8" s="15">
        <f t="shared" ref="J8:J20" si="4">H8/I8</f>
        <v>1.4597332372025955</v>
      </c>
      <c r="K8" s="14">
        <f t="shared" ref="K8:L8" si="5">SUM(K9:K20)</f>
        <v>43691</v>
      </c>
      <c r="L8" s="14">
        <f t="shared" si="5"/>
        <v>27960</v>
      </c>
      <c r="M8" s="15">
        <f t="shared" ref="M8:M20" si="6">K8/L8</f>
        <v>1.5626251788268957</v>
      </c>
      <c r="N8" s="14">
        <f t="shared" ref="N8:O8" si="7">SUM(N9:N20)</f>
        <v>45482</v>
      </c>
      <c r="O8" s="14">
        <f t="shared" si="7"/>
        <v>28478</v>
      </c>
      <c r="P8" s="15">
        <f t="shared" ref="P8:P20" si="8">N8/O8</f>
        <v>1.5970924924503125</v>
      </c>
      <c r="Q8" s="14">
        <f t="shared" ref="Q8:R8" si="9">SUM(Q9:Q20)</f>
        <v>43155</v>
      </c>
      <c r="R8" s="14">
        <f t="shared" si="9"/>
        <v>29195</v>
      </c>
      <c r="S8" s="15">
        <f t="shared" ref="S8:S20" si="10">Q8/R8</f>
        <v>1.4781640691899298</v>
      </c>
      <c r="T8" s="14">
        <f t="shared" ref="T8:U8" si="11">SUM(T9:T20)</f>
        <v>46138</v>
      </c>
      <c r="U8" s="14">
        <f t="shared" si="11"/>
        <v>29214</v>
      </c>
      <c r="V8" s="15">
        <f t="shared" ref="V8:V20" si="12">T8/U8</f>
        <v>1.5793112891079619</v>
      </c>
      <c r="W8" s="14">
        <f t="shared" ref="W8:X8" si="13">SUM(W9:W20)</f>
        <v>45105</v>
      </c>
      <c r="X8" s="14">
        <f t="shared" si="13"/>
        <v>29974</v>
      </c>
      <c r="Y8" s="17">
        <f t="shared" ref="Y8:Y20" si="14">W8/X8</f>
        <v>1.5048041636084606</v>
      </c>
      <c r="Z8" s="14">
        <f t="shared" ref="Z8:AA8" si="15">SUM(Z9:Z20)</f>
        <v>43195</v>
      </c>
      <c r="AA8" s="14">
        <f t="shared" si="15"/>
        <v>29309</v>
      </c>
      <c r="AB8" s="17">
        <f t="shared" ref="AB8:AB20" si="16">Z8/AA8</f>
        <v>1.4737793851717902</v>
      </c>
      <c r="AC8" s="14">
        <f t="shared" ref="AC8:AD8" si="17">SUM(AC9:AC20)</f>
        <v>42543</v>
      </c>
      <c r="AD8" s="14">
        <f t="shared" si="17"/>
        <v>28597</v>
      </c>
      <c r="AE8" s="17">
        <f t="shared" ref="AE8:AE20" si="18">AC8/AD8</f>
        <v>1.4876735321886911</v>
      </c>
      <c r="AF8" s="14">
        <f t="shared" ref="AF8:AG8" si="19">SUM(AF9:AF20)</f>
        <v>45971</v>
      </c>
      <c r="AG8" s="14">
        <f t="shared" si="19"/>
        <v>29864</v>
      </c>
      <c r="AH8" s="17">
        <f t="shared" ref="AH8:AH20" si="20">AF8/AG8</f>
        <v>1.5393450308063219</v>
      </c>
      <c r="AI8" s="14">
        <f t="shared" ref="AI8:AJ8" si="21">SUM(AI9:AI20)</f>
        <v>47855</v>
      </c>
      <c r="AJ8" s="14">
        <f t="shared" si="21"/>
        <v>31121</v>
      </c>
      <c r="AK8" s="17">
        <f t="shared" ref="AK8:AK20" si="22">AI8/AJ8</f>
        <v>1.5377076572089585</v>
      </c>
      <c r="AL8" s="14">
        <f t="shared" ref="AL8:AM8" si="23">SUM(AL9:AL20)</f>
        <v>51809</v>
      </c>
      <c r="AM8" s="14">
        <f t="shared" si="23"/>
        <v>34399</v>
      </c>
      <c r="AN8" s="17">
        <f>AL8/AM8</f>
        <v>1.5061193639349981</v>
      </c>
      <c r="AO8" s="64" t="s">
        <v>42</v>
      </c>
    </row>
    <row r="9" spans="1:41" x14ac:dyDescent="0.2">
      <c r="A9" s="61" t="s">
        <v>16</v>
      </c>
      <c r="B9" s="33">
        <v>635</v>
      </c>
      <c r="C9" s="34">
        <v>480</v>
      </c>
      <c r="D9" s="35">
        <f t="shared" si="0"/>
        <v>1.3229166666666667</v>
      </c>
      <c r="E9" s="34">
        <v>385</v>
      </c>
      <c r="F9" s="34">
        <v>276</v>
      </c>
      <c r="G9" s="36">
        <f t="shared" si="2"/>
        <v>1.394927536231884</v>
      </c>
      <c r="H9" s="33">
        <v>482</v>
      </c>
      <c r="I9" s="34">
        <v>309</v>
      </c>
      <c r="J9" s="35">
        <f t="shared" si="4"/>
        <v>1.5598705501618122</v>
      </c>
      <c r="K9" s="34">
        <v>445</v>
      </c>
      <c r="L9" s="34">
        <v>258</v>
      </c>
      <c r="M9" s="35">
        <f t="shared" si="6"/>
        <v>1.7248062015503876</v>
      </c>
      <c r="N9" s="37">
        <v>470</v>
      </c>
      <c r="O9" s="37">
        <v>258</v>
      </c>
      <c r="P9" s="38">
        <f t="shared" si="8"/>
        <v>1.8217054263565891</v>
      </c>
      <c r="Q9" s="37">
        <v>1300</v>
      </c>
      <c r="R9" s="37">
        <v>992</v>
      </c>
      <c r="S9" s="38">
        <f t="shared" si="10"/>
        <v>1.310483870967742</v>
      </c>
      <c r="T9" s="37">
        <v>521</v>
      </c>
      <c r="U9" s="37">
        <v>322</v>
      </c>
      <c r="V9" s="38">
        <f t="shared" si="12"/>
        <v>1.6180124223602483</v>
      </c>
      <c r="W9" s="37">
        <v>499</v>
      </c>
      <c r="X9" s="37">
        <v>319</v>
      </c>
      <c r="Y9" s="39">
        <f t="shared" si="14"/>
        <v>1.5642633228840126</v>
      </c>
      <c r="Z9" s="37">
        <v>714</v>
      </c>
      <c r="AA9" s="37">
        <v>523</v>
      </c>
      <c r="AB9" s="39">
        <f t="shared" si="16"/>
        <v>1.3652007648183557</v>
      </c>
      <c r="AC9" s="37">
        <v>606</v>
      </c>
      <c r="AD9" s="37">
        <v>409</v>
      </c>
      <c r="AE9" s="39">
        <f t="shared" si="18"/>
        <v>1.4816625916870416</v>
      </c>
      <c r="AF9" s="37">
        <v>633</v>
      </c>
      <c r="AG9" s="37">
        <v>409</v>
      </c>
      <c r="AH9" s="39">
        <f t="shared" si="20"/>
        <v>1.547677261613692</v>
      </c>
      <c r="AI9" s="37">
        <v>546</v>
      </c>
      <c r="AJ9" s="37">
        <v>414</v>
      </c>
      <c r="AK9" s="39">
        <f t="shared" si="22"/>
        <v>1.318840579710145</v>
      </c>
      <c r="AL9" s="37">
        <v>586</v>
      </c>
      <c r="AM9" s="37">
        <v>438</v>
      </c>
      <c r="AN9" s="39">
        <f t="shared" ref="AN9:AN20" si="24">AL9/AM9</f>
        <v>1.3378995433789955</v>
      </c>
      <c r="AO9" s="65" t="s">
        <v>43</v>
      </c>
    </row>
    <row r="10" spans="1:41" x14ac:dyDescent="0.2">
      <c r="A10" s="62" t="s">
        <v>40</v>
      </c>
      <c r="B10" s="29">
        <v>0</v>
      </c>
      <c r="C10" s="29">
        <v>0</v>
      </c>
      <c r="D10" s="30">
        <v>0</v>
      </c>
      <c r="E10" s="29">
        <v>0</v>
      </c>
      <c r="F10" s="29">
        <v>0</v>
      </c>
      <c r="G10" s="30">
        <v>0</v>
      </c>
      <c r="H10" s="29">
        <v>0</v>
      </c>
      <c r="I10" s="29">
        <v>0</v>
      </c>
      <c r="J10" s="30">
        <v>0</v>
      </c>
      <c r="K10" s="29">
        <v>0</v>
      </c>
      <c r="L10" s="29">
        <v>0</v>
      </c>
      <c r="M10" s="30">
        <v>0</v>
      </c>
      <c r="N10" s="29">
        <v>44</v>
      </c>
      <c r="O10" s="29">
        <v>32</v>
      </c>
      <c r="P10" s="30">
        <f t="shared" si="8"/>
        <v>1.375</v>
      </c>
      <c r="Q10" s="29">
        <v>199</v>
      </c>
      <c r="R10" s="29">
        <v>83</v>
      </c>
      <c r="S10" s="30">
        <f t="shared" si="10"/>
        <v>2.3975903614457832</v>
      </c>
      <c r="T10" s="29">
        <v>205</v>
      </c>
      <c r="U10" s="29">
        <v>72</v>
      </c>
      <c r="V10" s="30">
        <f t="shared" si="12"/>
        <v>2.8472222222222223</v>
      </c>
      <c r="W10" s="29">
        <v>151</v>
      </c>
      <c r="X10" s="29">
        <v>54</v>
      </c>
      <c r="Y10" s="20">
        <f t="shared" si="14"/>
        <v>2.7962962962962963</v>
      </c>
      <c r="Z10" s="29">
        <v>198</v>
      </c>
      <c r="AA10" s="29">
        <v>77</v>
      </c>
      <c r="AB10" s="20">
        <f t="shared" si="16"/>
        <v>2.5714285714285716</v>
      </c>
      <c r="AC10" s="29">
        <v>94</v>
      </c>
      <c r="AD10" s="29">
        <v>69</v>
      </c>
      <c r="AE10" s="20">
        <f t="shared" si="18"/>
        <v>1.3623188405797102</v>
      </c>
      <c r="AF10" s="29">
        <v>206</v>
      </c>
      <c r="AG10" s="29">
        <v>63</v>
      </c>
      <c r="AH10" s="20">
        <f t="shared" si="20"/>
        <v>3.2698412698412698</v>
      </c>
      <c r="AI10" s="29">
        <v>201</v>
      </c>
      <c r="AJ10" s="29">
        <v>68</v>
      </c>
      <c r="AK10" s="20">
        <f t="shared" si="22"/>
        <v>2.9558823529411766</v>
      </c>
      <c r="AL10" s="29">
        <v>200</v>
      </c>
      <c r="AM10" s="29">
        <v>76</v>
      </c>
      <c r="AN10" s="20">
        <f t="shared" si="24"/>
        <v>2.6315789473684212</v>
      </c>
      <c r="AO10" s="66" t="s">
        <v>44</v>
      </c>
    </row>
    <row r="11" spans="1:41" x14ac:dyDescent="0.2">
      <c r="A11" s="62" t="s">
        <v>17</v>
      </c>
      <c r="B11" s="25">
        <v>317</v>
      </c>
      <c r="C11" s="26">
        <v>211</v>
      </c>
      <c r="D11" s="27">
        <f t="shared" si="0"/>
        <v>1.5023696682464456</v>
      </c>
      <c r="E11" s="26">
        <v>427</v>
      </c>
      <c r="F11" s="26">
        <v>288</v>
      </c>
      <c r="G11" s="28">
        <f t="shared" si="2"/>
        <v>1.4826388888888888</v>
      </c>
      <c r="H11" s="25">
        <v>497</v>
      </c>
      <c r="I11" s="26">
        <v>323</v>
      </c>
      <c r="J11" s="27">
        <f t="shared" si="4"/>
        <v>1.5386996904024768</v>
      </c>
      <c r="K11" s="26">
        <v>772</v>
      </c>
      <c r="L11" s="26">
        <v>590</v>
      </c>
      <c r="M11" s="27">
        <f t="shared" si="6"/>
        <v>1.3084745762711865</v>
      </c>
      <c r="N11" s="29">
        <v>1189</v>
      </c>
      <c r="O11" s="29">
        <v>796</v>
      </c>
      <c r="P11" s="30">
        <f t="shared" si="8"/>
        <v>1.493718592964824</v>
      </c>
      <c r="Q11" s="29">
        <v>1770</v>
      </c>
      <c r="R11" s="29">
        <v>1262</v>
      </c>
      <c r="S11" s="30">
        <f t="shared" si="10"/>
        <v>1.4025356576862125</v>
      </c>
      <c r="T11" s="29">
        <v>2588</v>
      </c>
      <c r="U11" s="29">
        <v>1351</v>
      </c>
      <c r="V11" s="30">
        <f t="shared" si="12"/>
        <v>1.9156180606957809</v>
      </c>
      <c r="W11" s="29">
        <v>2922</v>
      </c>
      <c r="X11" s="29">
        <v>1840</v>
      </c>
      <c r="Y11" s="20">
        <f t="shared" si="14"/>
        <v>1.5880434782608697</v>
      </c>
      <c r="Z11" s="29">
        <v>3036</v>
      </c>
      <c r="AA11" s="29">
        <v>2095</v>
      </c>
      <c r="AB11" s="20">
        <f t="shared" si="16"/>
        <v>1.4491646778042959</v>
      </c>
      <c r="AC11" s="29">
        <v>2825</v>
      </c>
      <c r="AD11" s="29">
        <v>1908</v>
      </c>
      <c r="AE11" s="20">
        <f t="shared" si="18"/>
        <v>1.4806079664570231</v>
      </c>
      <c r="AF11" s="29">
        <v>3231</v>
      </c>
      <c r="AG11" s="29">
        <v>2099</v>
      </c>
      <c r="AH11" s="20">
        <f t="shared" si="20"/>
        <v>1.5393044306812769</v>
      </c>
      <c r="AI11" s="29">
        <v>3259</v>
      </c>
      <c r="AJ11" s="29">
        <v>2085</v>
      </c>
      <c r="AK11" s="20">
        <f t="shared" si="22"/>
        <v>1.5630695443645084</v>
      </c>
      <c r="AL11" s="29">
        <v>2920</v>
      </c>
      <c r="AM11" s="29">
        <v>2085</v>
      </c>
      <c r="AN11" s="20">
        <f t="shared" si="24"/>
        <v>1.4004796163069544</v>
      </c>
      <c r="AO11" s="67" t="s">
        <v>45</v>
      </c>
    </row>
    <row r="12" spans="1:41" x14ac:dyDescent="0.2">
      <c r="A12" s="62" t="s">
        <v>18</v>
      </c>
      <c r="B12" s="25">
        <v>3164</v>
      </c>
      <c r="C12" s="26">
        <v>1430</v>
      </c>
      <c r="D12" s="27">
        <f t="shared" si="0"/>
        <v>2.2125874125874128</v>
      </c>
      <c r="E12" s="26">
        <v>3412</v>
      </c>
      <c r="F12" s="26">
        <v>1678</v>
      </c>
      <c r="G12" s="28">
        <f t="shared" si="2"/>
        <v>2.033373063170441</v>
      </c>
      <c r="H12" s="25">
        <v>3205</v>
      </c>
      <c r="I12" s="26">
        <v>1531</v>
      </c>
      <c r="J12" s="27">
        <f t="shared" si="4"/>
        <v>2.093403004572175</v>
      </c>
      <c r="K12" s="26">
        <v>3193</v>
      </c>
      <c r="L12" s="26">
        <v>1383</v>
      </c>
      <c r="M12" s="27">
        <f t="shared" si="6"/>
        <v>2.3087490961677513</v>
      </c>
      <c r="N12" s="26">
        <v>4188</v>
      </c>
      <c r="O12" s="26">
        <v>1530</v>
      </c>
      <c r="P12" s="27">
        <f t="shared" si="8"/>
        <v>2.7372549019607844</v>
      </c>
      <c r="Q12" s="26">
        <v>3361</v>
      </c>
      <c r="R12" s="26">
        <v>1585</v>
      </c>
      <c r="S12" s="27">
        <f t="shared" si="10"/>
        <v>2.1205047318611987</v>
      </c>
      <c r="T12" s="26">
        <v>3231</v>
      </c>
      <c r="U12" s="26">
        <v>1574</v>
      </c>
      <c r="V12" s="27">
        <f t="shared" si="12"/>
        <v>2.0527318932655656</v>
      </c>
      <c r="W12" s="26">
        <v>3215</v>
      </c>
      <c r="X12" s="26">
        <v>1793</v>
      </c>
      <c r="Y12" s="40">
        <f t="shared" si="14"/>
        <v>1.7930842163970999</v>
      </c>
      <c r="Z12" s="26">
        <v>2994</v>
      </c>
      <c r="AA12" s="26">
        <v>1663</v>
      </c>
      <c r="AB12" s="40">
        <f t="shared" si="16"/>
        <v>1.8003607937462418</v>
      </c>
      <c r="AC12" s="26">
        <v>2830</v>
      </c>
      <c r="AD12" s="26">
        <v>1563</v>
      </c>
      <c r="AE12" s="40">
        <f t="shared" si="18"/>
        <v>1.8106206014075497</v>
      </c>
      <c r="AF12" s="26">
        <v>3448</v>
      </c>
      <c r="AG12" s="26">
        <v>1658</v>
      </c>
      <c r="AH12" s="40">
        <f t="shared" si="20"/>
        <v>2.0796139927623645</v>
      </c>
      <c r="AI12" s="26">
        <v>2837</v>
      </c>
      <c r="AJ12" s="26">
        <v>1597</v>
      </c>
      <c r="AK12" s="40">
        <f t="shared" si="22"/>
        <v>1.7764558547276144</v>
      </c>
      <c r="AL12" s="26">
        <v>3098</v>
      </c>
      <c r="AM12" s="26">
        <v>1764</v>
      </c>
      <c r="AN12" s="40">
        <f t="shared" si="24"/>
        <v>1.756235827664399</v>
      </c>
      <c r="AO12" s="24" t="s">
        <v>46</v>
      </c>
    </row>
    <row r="13" spans="1:41" x14ac:dyDescent="0.2">
      <c r="A13" s="62" t="s">
        <v>15</v>
      </c>
      <c r="B13" s="25">
        <v>9729</v>
      </c>
      <c r="C13" s="26">
        <v>7161</v>
      </c>
      <c r="D13" s="27">
        <f t="shared" si="0"/>
        <v>1.3586091328026813</v>
      </c>
      <c r="E13" s="26">
        <v>9187</v>
      </c>
      <c r="F13" s="26">
        <v>6591</v>
      </c>
      <c r="G13" s="28">
        <f t="shared" si="2"/>
        <v>1.3938704293733879</v>
      </c>
      <c r="H13" s="25">
        <v>10028</v>
      </c>
      <c r="I13" s="26">
        <v>7101</v>
      </c>
      <c r="J13" s="27">
        <f t="shared" si="4"/>
        <v>1.4121954654274045</v>
      </c>
      <c r="K13" s="26">
        <v>10409</v>
      </c>
      <c r="L13" s="26">
        <v>7594</v>
      </c>
      <c r="M13" s="27">
        <f t="shared" si="6"/>
        <v>1.3706873847774559</v>
      </c>
      <c r="N13" s="29">
        <v>10238</v>
      </c>
      <c r="O13" s="29">
        <v>7335</v>
      </c>
      <c r="P13" s="30">
        <f t="shared" si="8"/>
        <v>1.3957736877982276</v>
      </c>
      <c r="Q13" s="29">
        <v>8290</v>
      </c>
      <c r="R13" s="29">
        <v>6129</v>
      </c>
      <c r="S13" s="30">
        <f t="shared" si="10"/>
        <v>1.3525860662424538</v>
      </c>
      <c r="T13" s="29">
        <v>9200</v>
      </c>
      <c r="U13" s="29">
        <v>6371</v>
      </c>
      <c r="V13" s="30">
        <f t="shared" si="12"/>
        <v>1.4440433212996391</v>
      </c>
      <c r="W13" s="29">
        <v>9985</v>
      </c>
      <c r="X13" s="29">
        <v>6947</v>
      </c>
      <c r="Y13" s="20">
        <f t="shared" si="14"/>
        <v>1.4373110695264142</v>
      </c>
      <c r="Z13" s="29">
        <v>10037</v>
      </c>
      <c r="AA13" s="29">
        <v>6704</v>
      </c>
      <c r="AB13" s="20">
        <f t="shared" si="16"/>
        <v>1.4971658711217184</v>
      </c>
      <c r="AC13" s="29">
        <v>9545</v>
      </c>
      <c r="AD13" s="29">
        <v>6718</v>
      </c>
      <c r="AE13" s="20">
        <f t="shared" si="18"/>
        <v>1.4208097648109557</v>
      </c>
      <c r="AF13" s="29">
        <v>10049</v>
      </c>
      <c r="AG13" s="29">
        <v>6889</v>
      </c>
      <c r="AH13" s="20">
        <f t="shared" si="20"/>
        <v>1.4587022789955</v>
      </c>
      <c r="AI13" s="29">
        <v>10716</v>
      </c>
      <c r="AJ13" s="29">
        <v>7454</v>
      </c>
      <c r="AK13" s="20">
        <f t="shared" si="22"/>
        <v>1.4376173866380466</v>
      </c>
      <c r="AL13" s="29">
        <v>11597</v>
      </c>
      <c r="AM13" s="29">
        <v>7968</v>
      </c>
      <c r="AN13" s="20">
        <f t="shared" si="24"/>
        <v>1.4554467871485943</v>
      </c>
      <c r="AO13" s="67" t="s">
        <v>47</v>
      </c>
    </row>
    <row r="14" spans="1:41" s="21" customFormat="1" x14ac:dyDescent="0.2">
      <c r="A14" s="62" t="s">
        <v>19</v>
      </c>
      <c r="B14" s="41">
        <v>8572</v>
      </c>
      <c r="C14" s="29">
        <v>6265</v>
      </c>
      <c r="D14" s="30">
        <f t="shared" si="0"/>
        <v>1.3682362330407023</v>
      </c>
      <c r="E14" s="29">
        <v>9264</v>
      </c>
      <c r="F14" s="29">
        <v>6247</v>
      </c>
      <c r="G14" s="42">
        <f t="shared" si="2"/>
        <v>1.4829518168720985</v>
      </c>
      <c r="H14" s="41">
        <v>9166</v>
      </c>
      <c r="I14" s="29">
        <v>6969</v>
      </c>
      <c r="J14" s="30">
        <f t="shared" si="4"/>
        <v>1.3152532644568804</v>
      </c>
      <c r="K14" s="29">
        <v>10136</v>
      </c>
      <c r="L14" s="29">
        <v>6652</v>
      </c>
      <c r="M14" s="30">
        <f t="shared" si="6"/>
        <v>1.5237522549609139</v>
      </c>
      <c r="N14" s="29">
        <v>9754</v>
      </c>
      <c r="O14" s="29">
        <v>6309</v>
      </c>
      <c r="P14" s="30">
        <f t="shared" si="8"/>
        <v>1.5460453320653036</v>
      </c>
      <c r="Q14" s="29">
        <v>7631</v>
      </c>
      <c r="R14" s="29">
        <v>5392</v>
      </c>
      <c r="S14" s="30">
        <f t="shared" si="10"/>
        <v>1.4152448071216617</v>
      </c>
      <c r="T14" s="29">
        <v>8934</v>
      </c>
      <c r="U14" s="29">
        <v>6104</v>
      </c>
      <c r="V14" s="30">
        <f t="shared" si="12"/>
        <v>1.4636304062909566</v>
      </c>
      <c r="W14" s="29">
        <v>8392</v>
      </c>
      <c r="X14" s="29">
        <v>6078</v>
      </c>
      <c r="Y14" s="20">
        <f t="shared" si="14"/>
        <v>1.3807173412306679</v>
      </c>
      <c r="Z14" s="29">
        <v>7791</v>
      </c>
      <c r="AA14" s="29">
        <v>5923</v>
      </c>
      <c r="AB14" s="20">
        <f t="shared" si="16"/>
        <v>1.3153807192301199</v>
      </c>
      <c r="AC14" s="29">
        <v>8087</v>
      </c>
      <c r="AD14" s="29">
        <v>5994</v>
      </c>
      <c r="AE14" s="20">
        <f t="shared" si="18"/>
        <v>1.3491825158491826</v>
      </c>
      <c r="AF14" s="29">
        <v>9076</v>
      </c>
      <c r="AG14" s="29">
        <v>6702</v>
      </c>
      <c r="AH14" s="20">
        <f t="shared" si="20"/>
        <v>1.3542226201133989</v>
      </c>
      <c r="AI14" s="29">
        <v>9022</v>
      </c>
      <c r="AJ14" s="29">
        <v>6490</v>
      </c>
      <c r="AK14" s="20">
        <f t="shared" si="22"/>
        <v>1.3901386748844375</v>
      </c>
      <c r="AL14" s="29">
        <v>9049</v>
      </c>
      <c r="AM14" s="29">
        <v>6826</v>
      </c>
      <c r="AN14" s="20">
        <f t="shared" si="24"/>
        <v>1.3256665690008791</v>
      </c>
      <c r="AO14" s="67" t="s">
        <v>48</v>
      </c>
    </row>
    <row r="15" spans="1:41" s="22" customFormat="1" x14ac:dyDescent="0.2">
      <c r="A15" s="62" t="s">
        <v>20</v>
      </c>
      <c r="B15" s="25">
        <v>5128</v>
      </c>
      <c r="C15" s="26">
        <v>3441</v>
      </c>
      <c r="D15" s="27">
        <f t="shared" si="0"/>
        <v>1.4902644580063935</v>
      </c>
      <c r="E15" s="26">
        <v>4542</v>
      </c>
      <c r="F15" s="26">
        <v>3061</v>
      </c>
      <c r="G15" s="28">
        <f t="shared" si="2"/>
        <v>1.4838288141130349</v>
      </c>
      <c r="H15" s="25">
        <v>5343</v>
      </c>
      <c r="I15" s="26">
        <v>3685</v>
      </c>
      <c r="J15" s="27">
        <f t="shared" si="4"/>
        <v>1.449932157394844</v>
      </c>
      <c r="K15" s="26">
        <v>5760</v>
      </c>
      <c r="L15" s="26">
        <v>3435</v>
      </c>
      <c r="M15" s="27">
        <f t="shared" si="6"/>
        <v>1.6768558951965065</v>
      </c>
      <c r="N15" s="29">
        <v>6197</v>
      </c>
      <c r="O15" s="29">
        <v>3674</v>
      </c>
      <c r="P15" s="30">
        <f t="shared" si="8"/>
        <v>1.6867174741426239</v>
      </c>
      <c r="Q15" s="29">
        <v>5669</v>
      </c>
      <c r="R15" s="29">
        <v>3611</v>
      </c>
      <c r="S15" s="30">
        <f t="shared" si="10"/>
        <v>1.5699252284685683</v>
      </c>
      <c r="T15" s="29">
        <v>5902</v>
      </c>
      <c r="U15" s="29">
        <v>3616</v>
      </c>
      <c r="V15" s="30">
        <f t="shared" si="12"/>
        <v>1.6321902654867257</v>
      </c>
      <c r="W15" s="29">
        <v>5798</v>
      </c>
      <c r="X15" s="29">
        <v>3675</v>
      </c>
      <c r="Y15" s="20">
        <f t="shared" si="14"/>
        <v>1.5776870748299319</v>
      </c>
      <c r="Z15" s="29">
        <v>4423</v>
      </c>
      <c r="AA15" s="29">
        <v>3084</v>
      </c>
      <c r="AB15" s="20">
        <f t="shared" si="16"/>
        <v>1.4341763942931258</v>
      </c>
      <c r="AC15" s="29">
        <v>4227</v>
      </c>
      <c r="AD15" s="29">
        <v>2945</v>
      </c>
      <c r="AE15" s="20">
        <f t="shared" si="18"/>
        <v>1.4353140916808149</v>
      </c>
      <c r="AF15" s="29">
        <v>3952</v>
      </c>
      <c r="AG15" s="29">
        <v>2642</v>
      </c>
      <c r="AH15" s="20">
        <f t="shared" si="20"/>
        <v>1.4958364875094625</v>
      </c>
      <c r="AI15" s="29">
        <v>4368</v>
      </c>
      <c r="AJ15" s="29">
        <v>2910</v>
      </c>
      <c r="AK15" s="20">
        <f t="shared" si="22"/>
        <v>1.5010309278350515</v>
      </c>
      <c r="AL15" s="29">
        <v>4950</v>
      </c>
      <c r="AM15" s="29">
        <v>3398</v>
      </c>
      <c r="AN15" s="20">
        <f t="shared" si="24"/>
        <v>1.4567392583872867</v>
      </c>
      <c r="AO15" s="67" t="s">
        <v>49</v>
      </c>
    </row>
    <row r="16" spans="1:41" s="22" customFormat="1" ht="12.75" customHeight="1" x14ac:dyDescent="0.2">
      <c r="A16" s="62" t="s">
        <v>21</v>
      </c>
      <c r="B16" s="25">
        <v>1607</v>
      </c>
      <c r="C16" s="26">
        <v>704</v>
      </c>
      <c r="D16" s="27">
        <f t="shared" si="0"/>
        <v>2.2826704545454546</v>
      </c>
      <c r="E16" s="26">
        <v>1589</v>
      </c>
      <c r="F16" s="26">
        <v>784</v>
      </c>
      <c r="G16" s="28">
        <f t="shared" si="2"/>
        <v>2.0267857142857144</v>
      </c>
      <c r="H16" s="25">
        <v>1853</v>
      </c>
      <c r="I16" s="26">
        <v>1049</v>
      </c>
      <c r="J16" s="27">
        <f t="shared" si="4"/>
        <v>1.7664442326024785</v>
      </c>
      <c r="K16" s="26">
        <v>2310</v>
      </c>
      <c r="L16" s="26">
        <v>1049</v>
      </c>
      <c r="M16" s="27">
        <f t="shared" si="6"/>
        <v>2.2020972354623449</v>
      </c>
      <c r="N16" s="29">
        <v>2504</v>
      </c>
      <c r="O16" s="29">
        <v>1291</v>
      </c>
      <c r="P16" s="30">
        <f t="shared" si="8"/>
        <v>1.9395817195972114</v>
      </c>
      <c r="Q16" s="29">
        <v>2933</v>
      </c>
      <c r="R16" s="29">
        <v>1446</v>
      </c>
      <c r="S16" s="30">
        <f t="shared" si="10"/>
        <v>2.0283540802213</v>
      </c>
      <c r="T16" s="29">
        <v>3811</v>
      </c>
      <c r="U16" s="29">
        <v>1923</v>
      </c>
      <c r="V16" s="30">
        <f t="shared" si="12"/>
        <v>1.9817992719708788</v>
      </c>
      <c r="W16" s="29">
        <v>3780</v>
      </c>
      <c r="X16" s="29">
        <v>2251</v>
      </c>
      <c r="Y16" s="20">
        <f t="shared" si="14"/>
        <v>1.679253665037761</v>
      </c>
      <c r="Z16" s="29">
        <v>2750</v>
      </c>
      <c r="AA16" s="29">
        <v>1576</v>
      </c>
      <c r="AB16" s="20">
        <f t="shared" si="16"/>
        <v>1.7449238578680204</v>
      </c>
      <c r="AC16" s="29">
        <v>2789</v>
      </c>
      <c r="AD16" s="29">
        <v>1625</v>
      </c>
      <c r="AE16" s="20">
        <f t="shared" si="18"/>
        <v>1.7163076923076923</v>
      </c>
      <c r="AF16" s="29">
        <v>3384</v>
      </c>
      <c r="AG16" s="29">
        <v>1897</v>
      </c>
      <c r="AH16" s="20">
        <f t="shared" si="20"/>
        <v>1.7838692672641012</v>
      </c>
      <c r="AI16" s="29">
        <v>3490</v>
      </c>
      <c r="AJ16" s="29">
        <v>2021</v>
      </c>
      <c r="AK16" s="20">
        <f t="shared" si="22"/>
        <v>1.7268678871845622</v>
      </c>
      <c r="AL16" s="29">
        <v>4011</v>
      </c>
      <c r="AM16" s="29">
        <v>2299</v>
      </c>
      <c r="AN16" s="20">
        <f t="shared" si="24"/>
        <v>1.7446715963462376</v>
      </c>
      <c r="AO16" s="67" t="s">
        <v>50</v>
      </c>
    </row>
    <row r="17" spans="1:41" s="22" customFormat="1" x14ac:dyDescent="0.2">
      <c r="A17" s="62" t="s">
        <v>22</v>
      </c>
      <c r="B17" s="25">
        <v>2181</v>
      </c>
      <c r="C17" s="26">
        <v>1519</v>
      </c>
      <c r="D17" s="27">
        <f t="shared" si="0"/>
        <v>1.4358130348913758</v>
      </c>
      <c r="E17" s="26">
        <v>2078</v>
      </c>
      <c r="F17" s="26">
        <v>1484</v>
      </c>
      <c r="G17" s="28">
        <f t="shared" si="2"/>
        <v>1.4002695417789757</v>
      </c>
      <c r="H17" s="25">
        <v>1920</v>
      </c>
      <c r="I17" s="26">
        <v>1414</v>
      </c>
      <c r="J17" s="27">
        <f t="shared" si="4"/>
        <v>1.3578500707213579</v>
      </c>
      <c r="K17" s="26">
        <v>2390</v>
      </c>
      <c r="L17" s="26">
        <v>1733</v>
      </c>
      <c r="M17" s="27">
        <f t="shared" si="6"/>
        <v>1.3791113675706868</v>
      </c>
      <c r="N17" s="29">
        <v>2382</v>
      </c>
      <c r="O17" s="29">
        <v>1749</v>
      </c>
      <c r="P17" s="30">
        <f t="shared" si="8"/>
        <v>1.3619210977701544</v>
      </c>
      <c r="Q17" s="29">
        <v>2616</v>
      </c>
      <c r="R17" s="29">
        <v>2036</v>
      </c>
      <c r="S17" s="30">
        <f t="shared" si="10"/>
        <v>1.2848722986247545</v>
      </c>
      <c r="T17" s="29">
        <v>3168</v>
      </c>
      <c r="U17" s="29">
        <v>2349</v>
      </c>
      <c r="V17" s="30">
        <f t="shared" si="12"/>
        <v>1.3486590038314177</v>
      </c>
      <c r="W17" s="29">
        <v>3261</v>
      </c>
      <c r="X17" s="29">
        <v>2362</v>
      </c>
      <c r="Y17" s="20">
        <f t="shared" si="14"/>
        <v>1.3806096528365792</v>
      </c>
      <c r="Z17" s="29">
        <v>3481</v>
      </c>
      <c r="AA17" s="29">
        <v>2447</v>
      </c>
      <c r="AB17" s="20">
        <f t="shared" si="16"/>
        <v>1.4225582345729464</v>
      </c>
      <c r="AC17" s="29">
        <v>3408</v>
      </c>
      <c r="AD17" s="29">
        <v>2493</v>
      </c>
      <c r="AE17" s="20">
        <f t="shared" si="18"/>
        <v>1.3670276774969916</v>
      </c>
      <c r="AF17" s="29">
        <v>3730</v>
      </c>
      <c r="AG17" s="29">
        <v>2658</v>
      </c>
      <c r="AH17" s="20">
        <f t="shared" si="20"/>
        <v>1.4033107599699022</v>
      </c>
      <c r="AI17" s="29">
        <v>4278</v>
      </c>
      <c r="AJ17" s="29">
        <v>3024</v>
      </c>
      <c r="AK17" s="20">
        <f t="shared" si="22"/>
        <v>1.4146825396825398</v>
      </c>
      <c r="AL17" s="29">
        <v>4751</v>
      </c>
      <c r="AM17" s="29">
        <v>3316</v>
      </c>
      <c r="AN17" s="20">
        <f t="shared" si="24"/>
        <v>1.4327503015681544</v>
      </c>
      <c r="AO17" s="67" t="s">
        <v>51</v>
      </c>
    </row>
    <row r="18" spans="1:41" s="23" customFormat="1" x14ac:dyDescent="0.2">
      <c r="A18" s="62" t="s">
        <v>23</v>
      </c>
      <c r="B18" s="43">
        <v>146</v>
      </c>
      <c r="C18" s="44">
        <v>94</v>
      </c>
      <c r="D18" s="27">
        <f t="shared" si="0"/>
        <v>1.553191489361702</v>
      </c>
      <c r="E18" s="44">
        <v>109</v>
      </c>
      <c r="F18" s="44">
        <v>59</v>
      </c>
      <c r="G18" s="28">
        <f t="shared" si="2"/>
        <v>1.847457627118644</v>
      </c>
      <c r="H18" s="25">
        <v>104</v>
      </c>
      <c r="I18" s="26">
        <v>71</v>
      </c>
      <c r="J18" s="27">
        <f t="shared" si="4"/>
        <v>1.4647887323943662</v>
      </c>
      <c r="K18" s="26">
        <v>95</v>
      </c>
      <c r="L18" s="26">
        <v>61</v>
      </c>
      <c r="M18" s="27">
        <f t="shared" si="6"/>
        <v>1.5573770491803278</v>
      </c>
      <c r="N18" s="29">
        <v>131</v>
      </c>
      <c r="O18" s="29">
        <v>77</v>
      </c>
      <c r="P18" s="30">
        <f t="shared" si="8"/>
        <v>1.7012987012987013</v>
      </c>
      <c r="Q18" s="29">
        <v>564</v>
      </c>
      <c r="R18" s="29">
        <v>423</v>
      </c>
      <c r="S18" s="30">
        <f t="shared" si="10"/>
        <v>1.3333333333333333</v>
      </c>
      <c r="T18" s="29">
        <v>91</v>
      </c>
      <c r="U18" s="29">
        <v>55</v>
      </c>
      <c r="V18" s="30">
        <f t="shared" si="12"/>
        <v>1.6545454545454545</v>
      </c>
      <c r="W18" s="29">
        <v>74</v>
      </c>
      <c r="X18" s="29">
        <v>26</v>
      </c>
      <c r="Y18" s="20">
        <f t="shared" si="14"/>
        <v>2.8461538461538463</v>
      </c>
      <c r="Z18" s="29">
        <v>69</v>
      </c>
      <c r="AA18" s="29">
        <v>27</v>
      </c>
      <c r="AB18" s="20">
        <f t="shared" si="16"/>
        <v>2.5555555555555554</v>
      </c>
      <c r="AC18" s="29">
        <v>44</v>
      </c>
      <c r="AD18" s="29">
        <v>23</v>
      </c>
      <c r="AE18" s="20">
        <f t="shared" si="18"/>
        <v>1.9130434782608696</v>
      </c>
      <c r="AF18" s="29">
        <v>32</v>
      </c>
      <c r="AG18" s="29">
        <v>16</v>
      </c>
      <c r="AH18" s="20">
        <f t="shared" si="20"/>
        <v>2</v>
      </c>
      <c r="AI18" s="29">
        <v>30</v>
      </c>
      <c r="AJ18" s="29">
        <v>22</v>
      </c>
      <c r="AK18" s="20">
        <f t="shared" si="22"/>
        <v>1.3636363636363635</v>
      </c>
      <c r="AL18" s="29">
        <v>43</v>
      </c>
      <c r="AM18" s="29">
        <v>31</v>
      </c>
      <c r="AN18" s="20">
        <f t="shared" si="24"/>
        <v>1.3870967741935485</v>
      </c>
      <c r="AO18" s="67" t="s">
        <v>52</v>
      </c>
    </row>
    <row r="19" spans="1:41" s="22" customFormat="1" x14ac:dyDescent="0.2">
      <c r="A19" s="62" t="s">
        <v>24</v>
      </c>
      <c r="B19" s="25">
        <v>658</v>
      </c>
      <c r="C19" s="26">
        <v>426</v>
      </c>
      <c r="D19" s="27">
        <f t="shared" si="0"/>
        <v>1.5446009389671362</v>
      </c>
      <c r="E19" s="26">
        <v>655</v>
      </c>
      <c r="F19" s="26">
        <v>451</v>
      </c>
      <c r="G19" s="28">
        <f t="shared" si="2"/>
        <v>1.4523281596452329</v>
      </c>
      <c r="H19" s="25">
        <v>637</v>
      </c>
      <c r="I19" s="26">
        <v>470</v>
      </c>
      <c r="J19" s="27">
        <f t="shared" si="4"/>
        <v>1.3553191489361702</v>
      </c>
      <c r="K19" s="26">
        <v>687</v>
      </c>
      <c r="L19" s="26">
        <v>499</v>
      </c>
      <c r="M19" s="27">
        <f t="shared" si="6"/>
        <v>1.376753507014028</v>
      </c>
      <c r="N19" s="29">
        <v>650</v>
      </c>
      <c r="O19" s="29">
        <v>455</v>
      </c>
      <c r="P19" s="30">
        <f t="shared" si="8"/>
        <v>1.4285714285714286</v>
      </c>
      <c r="Q19" s="29">
        <v>636</v>
      </c>
      <c r="R19" s="29">
        <v>435</v>
      </c>
      <c r="S19" s="30">
        <f t="shared" si="10"/>
        <v>1.4620689655172414</v>
      </c>
      <c r="T19" s="29">
        <v>824</v>
      </c>
      <c r="U19" s="29">
        <v>549</v>
      </c>
      <c r="V19" s="30">
        <f t="shared" si="12"/>
        <v>1.5009107468123861</v>
      </c>
      <c r="W19" s="29">
        <v>676</v>
      </c>
      <c r="X19" s="29">
        <v>467</v>
      </c>
      <c r="Y19" s="20">
        <f t="shared" si="14"/>
        <v>1.4475374732334048</v>
      </c>
      <c r="Z19" s="29">
        <v>656</v>
      </c>
      <c r="AA19" s="29">
        <v>505</v>
      </c>
      <c r="AB19" s="20">
        <f t="shared" si="16"/>
        <v>1.2990099009900991</v>
      </c>
      <c r="AC19" s="29">
        <v>620</v>
      </c>
      <c r="AD19" s="29">
        <v>442</v>
      </c>
      <c r="AE19" s="20">
        <f t="shared" si="18"/>
        <v>1.4027149321266967</v>
      </c>
      <c r="AF19" s="29">
        <v>638</v>
      </c>
      <c r="AG19" s="29">
        <v>453</v>
      </c>
      <c r="AH19" s="20">
        <f t="shared" si="20"/>
        <v>1.4083885209713025</v>
      </c>
      <c r="AI19" s="29">
        <v>837</v>
      </c>
      <c r="AJ19" s="29">
        <v>470</v>
      </c>
      <c r="AK19" s="20">
        <f t="shared" si="22"/>
        <v>1.7808510638297872</v>
      </c>
      <c r="AL19" s="29">
        <v>903</v>
      </c>
      <c r="AM19" s="29">
        <v>662</v>
      </c>
      <c r="AN19" s="20">
        <f t="shared" si="24"/>
        <v>1.36404833836858</v>
      </c>
      <c r="AO19" s="67" t="s">
        <v>53</v>
      </c>
    </row>
    <row r="20" spans="1:41" x14ac:dyDescent="0.2">
      <c r="A20" s="63" t="s">
        <v>25</v>
      </c>
      <c r="B20" s="45">
        <v>7428</v>
      </c>
      <c r="C20" s="46">
        <v>5100</v>
      </c>
      <c r="D20" s="47">
        <f t="shared" si="0"/>
        <v>1.4564705882352942</v>
      </c>
      <c r="E20" s="46">
        <v>7288</v>
      </c>
      <c r="F20" s="46">
        <v>4816</v>
      </c>
      <c r="G20" s="48">
        <f t="shared" si="2"/>
        <v>1.5132890365448506</v>
      </c>
      <c r="H20" s="45">
        <v>7258</v>
      </c>
      <c r="I20" s="46">
        <v>4818</v>
      </c>
      <c r="J20" s="47">
        <f t="shared" si="4"/>
        <v>1.506434205064342</v>
      </c>
      <c r="K20" s="46">
        <v>7494</v>
      </c>
      <c r="L20" s="46">
        <v>4706</v>
      </c>
      <c r="M20" s="47">
        <f t="shared" si="6"/>
        <v>1.5924351891202719</v>
      </c>
      <c r="N20" s="49">
        <v>7735</v>
      </c>
      <c r="O20" s="49">
        <v>4972</v>
      </c>
      <c r="P20" s="50">
        <f t="shared" si="8"/>
        <v>1.5557119871279164</v>
      </c>
      <c r="Q20" s="49">
        <v>8186</v>
      </c>
      <c r="R20" s="49">
        <v>5801</v>
      </c>
      <c r="S20" s="50">
        <f t="shared" si="10"/>
        <v>1.4111360110325806</v>
      </c>
      <c r="T20" s="49">
        <v>7663</v>
      </c>
      <c r="U20" s="49">
        <v>4928</v>
      </c>
      <c r="V20" s="50">
        <f t="shared" si="12"/>
        <v>1.5549918831168832</v>
      </c>
      <c r="W20" s="49">
        <v>6352</v>
      </c>
      <c r="X20" s="49">
        <v>4162</v>
      </c>
      <c r="Y20" s="51">
        <f t="shared" si="14"/>
        <v>1.5261893320518982</v>
      </c>
      <c r="Z20" s="49">
        <v>7046</v>
      </c>
      <c r="AA20" s="49">
        <v>4685</v>
      </c>
      <c r="AB20" s="51">
        <f t="shared" si="16"/>
        <v>1.5039487726787619</v>
      </c>
      <c r="AC20" s="49">
        <v>7468</v>
      </c>
      <c r="AD20" s="49">
        <v>4408</v>
      </c>
      <c r="AE20" s="51">
        <f t="shared" si="18"/>
        <v>1.6941923774954628</v>
      </c>
      <c r="AF20" s="49">
        <v>7592</v>
      </c>
      <c r="AG20" s="49">
        <v>4378</v>
      </c>
      <c r="AH20" s="51">
        <f t="shared" si="20"/>
        <v>1.734125171311101</v>
      </c>
      <c r="AI20" s="49">
        <v>8271</v>
      </c>
      <c r="AJ20" s="49">
        <v>4566</v>
      </c>
      <c r="AK20" s="51">
        <f t="shared" si="22"/>
        <v>1.8114323258869909</v>
      </c>
      <c r="AL20" s="49">
        <v>9701</v>
      </c>
      <c r="AM20" s="49">
        <v>5536</v>
      </c>
      <c r="AN20" s="51">
        <f t="shared" si="24"/>
        <v>1.7523482658959537</v>
      </c>
      <c r="AO20" s="68" t="s">
        <v>54</v>
      </c>
    </row>
    <row r="21" spans="1:41" x14ac:dyDescent="0.2">
      <c r="A21" s="1"/>
      <c r="B21" s="18"/>
      <c r="C21" s="18"/>
      <c r="D21" s="18"/>
      <c r="E21" s="18"/>
      <c r="F21" s="18"/>
      <c r="G21" s="18"/>
      <c r="H21" s="18"/>
      <c r="M21" s="19"/>
      <c r="P21" s="19"/>
      <c r="S21" s="19"/>
      <c r="V21" s="19"/>
      <c r="AO21" s="1"/>
    </row>
    <row r="22" spans="1:41" x14ac:dyDescent="0.2">
      <c r="A22" s="1" t="s">
        <v>26</v>
      </c>
      <c r="B22" s="18"/>
      <c r="C22" s="18"/>
      <c r="D22" s="18"/>
      <c r="E22" s="18"/>
      <c r="F22" s="18"/>
      <c r="G22" s="18"/>
      <c r="H22" s="18"/>
      <c r="K22" s="6"/>
      <c r="L22" s="6"/>
      <c r="M22" s="31"/>
      <c r="N22" s="6"/>
      <c r="O22" s="6"/>
      <c r="P22" s="31"/>
      <c r="Q22" s="6"/>
      <c r="R22" s="6"/>
      <c r="S22" s="31"/>
      <c r="T22" s="6"/>
      <c r="U22" s="6"/>
      <c r="V22" s="31"/>
      <c r="W22" s="32"/>
      <c r="X22" s="32"/>
      <c r="Y22" s="7"/>
      <c r="Z22" s="32"/>
      <c r="AA22" s="32"/>
      <c r="AB22" s="7"/>
      <c r="AO22" s="1" t="s">
        <v>32</v>
      </c>
    </row>
    <row r="23" spans="1:41" x14ac:dyDescent="0.2">
      <c r="A23" s="52" t="s">
        <v>59</v>
      </c>
      <c r="AO23" s="1" t="s">
        <v>60</v>
      </c>
    </row>
    <row r="24" spans="1:41" x14ac:dyDescent="0.2">
      <c r="A24" s="52" t="s">
        <v>27</v>
      </c>
      <c r="AO24" s="57" t="s">
        <v>31</v>
      </c>
    </row>
    <row r="25" spans="1:41" x14ac:dyDescent="0.2">
      <c r="A25" s="53" t="s">
        <v>56</v>
      </c>
      <c r="AO25" s="69" t="s">
        <v>55</v>
      </c>
    </row>
    <row r="27" spans="1:41" x14ac:dyDescent="0.2">
      <c r="A27" s="1" t="s">
        <v>28</v>
      </c>
      <c r="AO27" s="1" t="s">
        <v>33</v>
      </c>
    </row>
  </sheetData>
  <mergeCells count="15">
    <mergeCell ref="A5:A7"/>
    <mergeCell ref="AO5:AO7"/>
    <mergeCell ref="Q5:S5"/>
    <mergeCell ref="B5:D5"/>
    <mergeCell ref="E5:G5"/>
    <mergeCell ref="H5:J5"/>
    <mergeCell ref="K5:M5"/>
    <mergeCell ref="N5:P5"/>
    <mergeCell ref="AL5:AN5"/>
    <mergeCell ref="T5:V5"/>
    <mergeCell ref="W5:Y5"/>
    <mergeCell ref="Z5:AB5"/>
    <mergeCell ref="AC5:AE5"/>
    <mergeCell ref="AF5:AH5"/>
    <mergeCell ref="AI5:AK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table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Maxiutin</dc:creator>
  <cp:lastModifiedBy>Vera Maxiutin</cp:lastModifiedBy>
  <dcterms:created xsi:type="dcterms:W3CDTF">2021-10-04T11:55:01Z</dcterms:created>
  <dcterms:modified xsi:type="dcterms:W3CDTF">2021-10-13T08:12:02Z</dcterms:modified>
</cp:coreProperties>
</file>