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onard\d\Data\Hozim\מכרזים פומביים\מכרזים 2022\מוניות\מכרז סופי לפרסום\"/>
    </mc:Choice>
  </mc:AlternateContent>
  <xr:revisionPtr revIDLastSave="0" documentId="8_{B13100AF-8987-4DC0-9FA9-D14998FB83C4}" xr6:coauthVersionLast="36" xr6:coauthVersionMax="36" xr10:uidLastSave="{00000000-0000-0000-0000-000000000000}"/>
  <workbookProtection workbookAlgorithmName="SHA-512" workbookHashValue="/6Si9XdDB/Awn9qwz235kTd6bev9r6FrdDTaIMu6RyReMh0/Q2cKN8h5TyTFKr+Qy1i0CZBSb9TVB3wtFfDJvw==" workbookSaltValue="hX1sFrcaFtysAnDngXxHAw==" workbookSpinCount="100000" lockStructure="1"/>
  <bookViews>
    <workbookView xWindow="0" yWindow="0" windowWidth="19200" windowHeight="6960" xr2:uid="{699E4D56-38D8-433F-AF28-2EAD90129130}"/>
  </bookViews>
  <sheets>
    <sheet name="אזור ירושלים  " sheetId="6" r:id="rId1"/>
    <sheet name="אזור מרכז  " sheetId="7" r:id="rId2"/>
    <sheet name="אזור צפון  " sheetId="8" r:id="rId3"/>
    <sheet name="אזור דרום " sheetId="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5" l="1"/>
  <c r="G22" i="5"/>
  <c r="G10" i="6"/>
  <c r="G8" i="5"/>
  <c r="G29" i="5" l="1"/>
  <c r="G9" i="5"/>
  <c r="G10" i="5"/>
  <c r="E39" i="6" l="1"/>
  <c r="G39" i="6"/>
  <c r="E35" i="7"/>
  <c r="G35" i="7"/>
  <c r="G34" i="7"/>
  <c r="G35" i="8"/>
  <c r="G35" i="5"/>
  <c r="E35" i="8"/>
  <c r="G34" i="5"/>
  <c r="E35" i="5"/>
  <c r="G6" i="6"/>
  <c r="G8" i="6"/>
  <c r="G34" i="8" l="1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G5" i="6"/>
  <c r="G4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9" i="6"/>
  <c r="G5" i="5" l="1"/>
  <c r="G6" i="5"/>
  <c r="G7" i="5"/>
  <c r="G11" i="5"/>
  <c r="G12" i="5"/>
  <c r="G13" i="5"/>
  <c r="G14" i="5"/>
  <c r="G15" i="5"/>
  <c r="G16" i="5"/>
  <c r="G17" i="5"/>
  <c r="G19" i="5"/>
  <c r="G20" i="5"/>
  <c r="G21" i="5"/>
  <c r="G23" i="5"/>
  <c r="G24" i="5"/>
  <c r="G25" i="5"/>
  <c r="G26" i="5"/>
  <c r="G27" i="5"/>
  <c r="G28" i="5"/>
  <c r="G30" i="5"/>
  <c r="G31" i="5"/>
  <c r="G32" i="5"/>
  <c r="G33" i="5"/>
  <c r="G4" i="5"/>
</calcChain>
</file>

<file path=xl/sharedStrings.xml><?xml version="1.0" encoding="utf-8"?>
<sst xmlns="http://schemas.openxmlformats.org/spreadsheetml/2006/main" count="339" uniqueCount="69">
  <si>
    <t>מס' סידורי</t>
  </si>
  <si>
    <t xml:space="preserve">יעד הנסיעה </t>
  </si>
  <si>
    <t xml:space="preserve">אשקלון </t>
  </si>
  <si>
    <t xml:space="preserve">חיפה </t>
  </si>
  <si>
    <t xml:space="preserve">באר שבע </t>
  </si>
  <si>
    <t xml:space="preserve">נקודת איסוף </t>
  </si>
  <si>
    <t xml:space="preserve">ירושלים </t>
  </si>
  <si>
    <t>חיפה</t>
  </si>
  <si>
    <t xml:space="preserve">משרדי המל"ג </t>
  </si>
  <si>
    <t>משרד המשפטים (שיח ג'ראח) /משרד החינוך (נביאים)</t>
  </si>
  <si>
    <t>מחיר מקסימלי לכיוון</t>
  </si>
  <si>
    <t>משקל לשקלול ציון המחיר</t>
  </si>
  <si>
    <t>תעריף לכל ק"מ נוסף מנקודת היעד הקרובה ועד ליעד המבוקש</t>
  </si>
  <si>
    <t>הצעת המציע  - אחוז הנחה</t>
  </si>
  <si>
    <t>1.10</t>
  </si>
  <si>
    <t>נסיעות ברחבי הארץ</t>
  </si>
  <si>
    <t>מחירון נסיעות - אזור הדרום</t>
  </si>
  <si>
    <t xml:space="preserve">קרית שמונה/תל חי </t>
  </si>
  <si>
    <t xml:space="preserve">קצרין </t>
  </si>
  <si>
    <t xml:space="preserve">נהריה </t>
  </si>
  <si>
    <t>טבריה/עין גב</t>
  </si>
  <si>
    <t xml:space="preserve">כרמיאל </t>
  </si>
  <si>
    <t xml:space="preserve">צפת/ראש פינה </t>
  </si>
  <si>
    <t xml:space="preserve">בית שאן </t>
  </si>
  <si>
    <t xml:space="preserve">נצרת </t>
  </si>
  <si>
    <t xml:space="preserve">קרית טבעון עוספיה /דליית אל כרמל </t>
  </si>
  <si>
    <t xml:space="preserve">עתלית /עכו </t>
  </si>
  <si>
    <t xml:space="preserve">עפולה </t>
  </si>
  <si>
    <t xml:space="preserve">פרדס חנה /קיסריה/זכרון יעקב/חדרה </t>
  </si>
  <si>
    <t xml:space="preserve">נתניה/אבן יהודה </t>
  </si>
  <si>
    <t xml:space="preserve">הרצליה/רעננה/כפר סבא /בית ברל </t>
  </si>
  <si>
    <t xml:space="preserve">ת"א/ יפו/רמת גן </t>
  </si>
  <si>
    <t xml:space="preserve">בת ים/חולון </t>
  </si>
  <si>
    <t xml:space="preserve">נתב"ג /רמלה/לוד/מודיעין מכבים רעות </t>
  </si>
  <si>
    <t xml:space="preserve">פתח תקווה/ראש העין </t>
  </si>
  <si>
    <t xml:space="preserve">אריאל </t>
  </si>
  <si>
    <t xml:space="preserve">ראשון לציון/פלמחים </t>
  </si>
  <si>
    <t xml:space="preserve">רחובות /נס ציונה </t>
  </si>
  <si>
    <t xml:space="preserve">עין גדי/מלונות ים המלח /נווה זוהר </t>
  </si>
  <si>
    <t>באר שבע /מיתר/להבים</t>
  </si>
  <si>
    <t xml:space="preserve">דימונה /ירוחם </t>
  </si>
  <si>
    <t xml:space="preserve">מצפה רמון </t>
  </si>
  <si>
    <t xml:space="preserve">קרית טבעון/עוספיה /דליית אל כרמל </t>
  </si>
  <si>
    <t>אי מילוי תעריף ייחשב כאילו לא ניתנה הנחה לאותו היעד, והמחיר המבוקש הינו המחיר המקסימלי לכיוון</t>
  </si>
  <si>
    <t>הערות:</t>
  </si>
  <si>
    <t>אילת</t>
  </si>
  <si>
    <t xml:space="preserve">סה"כ שורות = </t>
  </si>
  <si>
    <t xml:space="preserve">סה"כ שורות שמולאו = </t>
  </si>
  <si>
    <t>הנחיות למילוי:</t>
  </si>
  <si>
    <t>יש למלא את עמודה F בלבד בכל אחד מן התאים הצבועים בצהוב</t>
  </si>
  <si>
    <t>קובץ זה הינו רכוש רוחני של המועצה להשכלה גבוהה. אין לעשות בו שימוש אחר מלבד לצורך הגשת הצעת המחיר למכרז זה.</t>
  </si>
  <si>
    <t>יש לוודא כי יש למלא גיליון נפרד עבור כל אזור בו מעוניין המציע להגיש הצעה</t>
  </si>
  <si>
    <t>גובה ההצעה הסופי</t>
  </si>
  <si>
    <t>במידה ולא הוזן מידע בתא, ייחשב שיעור ההנחה שהוצע כ - 0%</t>
  </si>
  <si>
    <t xml:space="preserve">תל אביב </t>
  </si>
  <si>
    <t xml:space="preserve">נסיעות ברחבי הארץ </t>
  </si>
  <si>
    <t xml:space="preserve">הסכומים בטבלה אינם כוללים מע"מ </t>
  </si>
  <si>
    <r>
      <t>הסכומים בעמודת '</t>
    </r>
    <r>
      <rPr>
        <i/>
        <sz val="14"/>
        <color theme="1"/>
        <rFont val="David"/>
        <family val="2"/>
        <charset val="177"/>
      </rPr>
      <t>גובה ההצעה הסופי'</t>
    </r>
    <r>
      <rPr>
        <sz val="14"/>
        <color theme="1"/>
        <rFont val="David"/>
        <family val="2"/>
        <charset val="177"/>
      </rPr>
      <t xml:space="preserve"> בחלק 'נסיעות ברחבי הארץ' מעוגלים לשקל השלם, והצעת המציע תיראה כאילו ניתנה עם הסכום המוצג בה</t>
    </r>
  </si>
  <si>
    <t>סה"כ סעיפים</t>
  </si>
  <si>
    <t>בקרה</t>
  </si>
  <si>
    <t>קריית הממשלה  - גבעת שאול</t>
  </si>
  <si>
    <t>קריית הממשלה - כנסת</t>
  </si>
  <si>
    <t>נסיעות קבועות בירושלים</t>
  </si>
  <si>
    <t>תעריף לכל ק"מ נוסף מנקודת היעד הקרובה ועד ליעד המבוקש (יחול רק עבור חלק 'נסיעות ברחבי הארץ')</t>
  </si>
  <si>
    <t xml:space="preserve"> כרמיאל </t>
  </si>
  <si>
    <t xml:space="preserve">חצבה </t>
  </si>
  <si>
    <t>חצבה</t>
  </si>
  <si>
    <t>צומת צמח</t>
  </si>
  <si>
    <t>1.30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</si>
</sst>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₪&quot;* #,##0.00_-;\-&quot;₪&quot;* #,##0.00_-;_-&quot;₪&quot;* &quot;-&quot;??_-;_-@_-"/>
    <numFmt numFmtId="164" formatCode="_-&quot;₪&quot;* #,##0_-;\-&quot;₪&quot;* #,##0_-;_-&quot;₪&quot;* &quot;-&quot;??_-;_-@_-"/>
  </numFmts>
  <fonts count="2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color theme="1"/>
      <name val="David"/>
      <family val="2"/>
      <charset val="177"/>
    </font>
    <font>
      <sz val="12"/>
      <color rgb="FF000000"/>
      <name val="David"/>
      <family val="2"/>
    </font>
    <font>
      <b/>
      <sz val="11"/>
      <color theme="1"/>
      <name val="Arial"/>
      <family val="2"/>
      <scheme val="minor"/>
    </font>
    <font>
      <sz val="12"/>
      <color theme="1"/>
      <name val="David"/>
      <family val="2"/>
    </font>
    <font>
      <b/>
      <sz val="12"/>
      <color theme="1"/>
      <name val="David"/>
      <family val="2"/>
    </font>
    <font>
      <b/>
      <sz val="12"/>
      <color rgb="FF000000"/>
      <name val="David"/>
      <family val="2"/>
    </font>
    <font>
      <b/>
      <sz val="12"/>
      <color theme="1"/>
      <name val="David"/>
      <family val="2"/>
      <charset val="177"/>
    </font>
    <font>
      <b/>
      <sz val="18"/>
      <color theme="1"/>
      <name val="David"/>
      <family val="2"/>
    </font>
    <font>
      <b/>
      <sz val="14"/>
      <color theme="1"/>
      <name val="David"/>
      <family val="2"/>
      <charset val="177"/>
    </font>
    <font>
      <sz val="14"/>
      <color theme="1"/>
      <name val="David"/>
      <family val="2"/>
      <charset val="177"/>
    </font>
    <font>
      <b/>
      <u/>
      <sz val="14"/>
      <color theme="1"/>
      <name val="David"/>
      <family val="2"/>
      <charset val="177"/>
    </font>
    <font>
      <i/>
      <sz val="14"/>
      <color theme="1"/>
      <name val="David"/>
      <family val="2"/>
      <charset val="177"/>
    </font>
    <font>
      <b/>
      <sz val="14"/>
      <color theme="1"/>
      <name val="David"/>
      <family val="2"/>
    </font>
    <font>
      <b/>
      <sz val="14"/>
      <color rgb="FF000000"/>
      <name val="David"/>
      <family val="2"/>
    </font>
    <font>
      <sz val="11"/>
      <color theme="1"/>
      <name val="David"/>
      <family val="2"/>
      <charset val="177"/>
    </font>
    <font>
      <sz val="12"/>
      <color rgb="FF000000"/>
      <name val="David"/>
      <family val="2"/>
      <charset val="177"/>
    </font>
    <font>
      <sz val="12"/>
      <name val="David"/>
      <family val="2"/>
      <charset val="177"/>
    </font>
    <font>
      <b/>
      <sz val="12"/>
      <name val="David"/>
      <family val="2"/>
      <charset val="177"/>
    </font>
    <font>
      <b/>
      <sz val="13"/>
      <color theme="1"/>
      <name val="David"/>
      <family val="2"/>
      <charset val="177"/>
    </font>
    <font>
      <b/>
      <sz val="13"/>
      <color rgb="FF000000"/>
      <name val="David"/>
      <family val="2"/>
    </font>
    <font>
      <sz val="13"/>
      <color theme="1"/>
      <name val="David"/>
      <family val="2"/>
    </font>
    <font>
      <b/>
      <sz val="13"/>
      <color theme="1"/>
      <name val="David"/>
      <family val="2"/>
    </font>
    <font>
      <sz val="13"/>
      <name val="David"/>
      <family val="2"/>
    </font>
    <font>
      <b/>
      <sz val="13"/>
      <name val="David"/>
      <family val="2"/>
      <charset val="177"/>
    </font>
    <font>
      <b/>
      <sz val="13"/>
      <color rgb="FF000000"/>
      <name val="David"/>
      <family val="2"/>
      <charset val="177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8">
    <xf numFmtId="0" fontId="0" fillId="0" borderId="0" xfId="0"/>
    <xf numFmtId="0" fontId="3" fillId="0" borderId="1" xfId="0" applyFont="1" applyBorder="1" applyAlignment="1">
      <alignment horizontal="justify" vertical="center" wrapText="1" readingOrder="2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5" fillId="0" borderId="1" xfId="0" applyFont="1" applyBorder="1" applyAlignment="1">
      <alignment horizontal="justify" vertical="center" wrapText="1" readingOrder="2"/>
    </xf>
    <xf numFmtId="0" fontId="5" fillId="0" borderId="1" xfId="0" applyFont="1" applyFill="1" applyBorder="1" applyAlignment="1">
      <alignment horizontal="justify" vertical="center" wrapText="1" readingOrder="2"/>
    </xf>
    <xf numFmtId="9" fontId="10" fillId="0" borderId="0" xfId="0" applyNumberFormat="1" applyFont="1" applyAlignment="1">
      <alignment horizontal="center"/>
    </xf>
    <xf numFmtId="0" fontId="4" fillId="0" borderId="0" xfId="0" applyFont="1"/>
    <xf numFmtId="0" fontId="11" fillId="0" borderId="0" xfId="0" applyFont="1"/>
    <xf numFmtId="0" fontId="12" fillId="0" borderId="0" xfId="0" applyFont="1"/>
    <xf numFmtId="0" fontId="10" fillId="4" borderId="12" xfId="0" applyFont="1" applyFill="1" applyBorder="1" applyAlignment="1">
      <alignment horizontal="center" vertical="center" wrapText="1" readingOrder="2"/>
    </xf>
    <xf numFmtId="0" fontId="10" fillId="4" borderId="11" xfId="0" applyFont="1" applyFill="1" applyBorder="1" applyAlignment="1">
      <alignment horizontal="center" vertical="center" wrapText="1" readingOrder="2"/>
    </xf>
    <xf numFmtId="164" fontId="10" fillId="4" borderId="11" xfId="1" applyNumberFormat="1" applyFont="1" applyFill="1" applyBorder="1" applyAlignment="1">
      <alignment horizontal="center" vertical="center" wrapText="1" readingOrder="2"/>
    </xf>
    <xf numFmtId="0" fontId="10" fillId="4" borderId="13" xfId="0" applyFont="1" applyFill="1" applyBorder="1" applyAlignment="1">
      <alignment horizontal="center" vertical="center" wrapText="1" readingOrder="2"/>
    </xf>
    <xf numFmtId="0" fontId="14" fillId="5" borderId="12" xfId="0" applyFont="1" applyFill="1" applyBorder="1" applyAlignment="1">
      <alignment horizontal="center" vertical="center" wrapText="1" readingOrder="2"/>
    </xf>
    <xf numFmtId="0" fontId="15" fillId="0" borderId="3" xfId="0" applyFont="1" applyFill="1" applyBorder="1" applyAlignment="1">
      <alignment horizontal="center" vertical="center" wrapText="1" readingOrder="2"/>
    </xf>
    <xf numFmtId="0" fontId="8" fillId="3" borderId="28" xfId="0" applyFont="1" applyFill="1" applyBorder="1" applyAlignment="1">
      <alignment vertical="center"/>
    </xf>
    <xf numFmtId="1" fontId="8" fillId="3" borderId="29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 readingOrder="2"/>
    </xf>
    <xf numFmtId="0" fontId="7" fillId="0" borderId="19" xfId="0" applyFont="1" applyBorder="1" applyAlignment="1">
      <alignment horizontal="center" vertical="center" wrapText="1" readingOrder="2"/>
    </xf>
    <xf numFmtId="49" fontId="7" fillId="0" borderId="19" xfId="0" applyNumberFormat="1" applyFont="1" applyBorder="1" applyAlignment="1">
      <alignment horizontal="center" vertical="center" wrapText="1" readingOrder="2"/>
    </xf>
    <xf numFmtId="0" fontId="7" fillId="0" borderId="19" xfId="0" applyFont="1" applyFill="1" applyBorder="1" applyAlignment="1">
      <alignment horizontal="center" vertical="center" wrapText="1" readingOrder="2"/>
    </xf>
    <xf numFmtId="2" fontId="7" fillId="0" borderId="19" xfId="0" applyNumberFormat="1" applyFont="1" applyBorder="1" applyAlignment="1">
      <alignment horizontal="center" vertical="center" wrapText="1" readingOrder="2"/>
    </xf>
    <xf numFmtId="2" fontId="7" fillId="0" borderId="22" xfId="0" applyNumberFormat="1" applyFont="1" applyFill="1" applyBorder="1" applyAlignment="1">
      <alignment horizontal="center" vertical="center" wrapText="1" readingOrder="2"/>
    </xf>
    <xf numFmtId="0" fontId="11" fillId="0" borderId="0" xfId="0" applyFont="1" applyAlignment="1">
      <alignment horizontal="right" vertical="center"/>
    </xf>
    <xf numFmtId="164" fontId="16" fillId="6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justify" vertical="center" wrapText="1" readingOrder="2"/>
    </xf>
    <xf numFmtId="164" fontId="16" fillId="6" borderId="6" xfId="0" applyNumberFormat="1" applyFont="1" applyFill="1" applyBorder="1" applyAlignment="1">
      <alignment vertical="center"/>
    </xf>
    <xf numFmtId="164" fontId="16" fillId="6" borderId="9" xfId="0" applyNumberFormat="1" applyFont="1" applyFill="1" applyBorder="1" applyAlignment="1">
      <alignment vertical="center"/>
    </xf>
    <xf numFmtId="164" fontId="16" fillId="6" borderId="10" xfId="0" applyNumberFormat="1" applyFont="1" applyFill="1" applyBorder="1" applyAlignment="1">
      <alignment vertical="center"/>
    </xf>
    <xf numFmtId="164" fontId="16" fillId="6" borderId="23" xfId="0" applyNumberFormat="1" applyFont="1" applyFill="1" applyBorder="1" applyAlignment="1">
      <alignment vertical="center"/>
    </xf>
    <xf numFmtId="164" fontId="16" fillId="6" borderId="20" xfId="0" applyNumberFormat="1" applyFont="1" applyFill="1" applyBorder="1" applyAlignment="1">
      <alignment vertical="center"/>
    </xf>
    <xf numFmtId="1" fontId="8" fillId="3" borderId="34" xfId="0" applyNumberFormat="1" applyFont="1" applyFill="1" applyBorder="1" applyAlignment="1">
      <alignment horizontal="center" vertical="center"/>
    </xf>
    <xf numFmtId="9" fontId="23" fillId="0" borderId="4" xfId="0" applyNumberFormat="1" applyFont="1" applyBorder="1" applyAlignment="1">
      <alignment horizontal="center" vertical="center"/>
    </xf>
    <xf numFmtId="0" fontId="22" fillId="6" borderId="4" xfId="0" applyNumberFormat="1" applyFont="1" applyFill="1" applyBorder="1" applyAlignment="1">
      <alignment vertical="center"/>
    </xf>
    <xf numFmtId="0" fontId="22" fillId="6" borderId="25" xfId="0" applyFont="1" applyFill="1" applyBorder="1" applyAlignment="1" applyProtection="1">
      <alignment vertical="center"/>
    </xf>
    <xf numFmtId="0" fontId="24" fillId="6" borderId="25" xfId="0" applyFont="1" applyFill="1" applyBorder="1" applyAlignment="1" applyProtection="1">
      <alignment vertical="center"/>
    </xf>
    <xf numFmtId="0" fontId="22" fillId="6" borderId="32" xfId="0" applyFont="1" applyFill="1" applyBorder="1" applyAlignment="1" applyProtection="1">
      <alignment vertical="center"/>
    </xf>
    <xf numFmtId="0" fontId="11" fillId="0" borderId="0" xfId="0" applyFont="1" applyFill="1"/>
    <xf numFmtId="9" fontId="2" fillId="2" borderId="1" xfId="2" applyFont="1" applyFill="1" applyBorder="1" applyAlignment="1" applyProtection="1">
      <alignment vertical="center"/>
      <protection locked="0"/>
    </xf>
    <xf numFmtId="0" fontId="0" fillId="0" borderId="0" xfId="0" applyProtection="1"/>
    <xf numFmtId="0" fontId="10" fillId="4" borderId="12" xfId="0" applyFont="1" applyFill="1" applyBorder="1" applyAlignment="1" applyProtection="1">
      <alignment horizontal="center" vertical="center" wrapText="1" readingOrder="2"/>
    </xf>
    <xf numFmtId="0" fontId="10" fillId="4" borderId="11" xfId="0" applyFont="1" applyFill="1" applyBorder="1" applyAlignment="1" applyProtection="1">
      <alignment horizontal="center" vertical="center" wrapText="1" readingOrder="2"/>
    </xf>
    <xf numFmtId="164" fontId="10" fillId="4" borderId="11" xfId="1" applyNumberFormat="1" applyFont="1" applyFill="1" applyBorder="1" applyAlignment="1" applyProtection="1">
      <alignment horizontal="center" vertical="center" wrapText="1" readingOrder="2"/>
    </xf>
    <xf numFmtId="0" fontId="10" fillId="4" borderId="13" xfId="0" applyFont="1" applyFill="1" applyBorder="1" applyAlignment="1" applyProtection="1">
      <alignment horizontal="center" vertical="center" wrapText="1" readingOrder="2"/>
    </xf>
    <xf numFmtId="0" fontId="0" fillId="0" borderId="0" xfId="0" applyAlignment="1" applyProtection="1">
      <alignment horizontal="center" vertical="center"/>
    </xf>
    <xf numFmtId="0" fontId="14" fillId="0" borderId="5" xfId="0" applyFont="1" applyFill="1" applyBorder="1" applyAlignment="1" applyProtection="1">
      <alignment horizontal="center" vertical="center" wrapText="1" readingOrder="2"/>
    </xf>
    <xf numFmtId="0" fontId="0" fillId="0" borderId="0" xfId="0" applyFill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 wrapText="1" readingOrder="2"/>
    </xf>
    <xf numFmtId="0" fontId="8" fillId="0" borderId="1" xfId="0" applyFont="1" applyBorder="1" applyAlignment="1" applyProtection="1">
      <alignment horizontal="center" vertical="center" wrapText="1" readingOrder="2"/>
    </xf>
    <xf numFmtId="0" fontId="2" fillId="0" borderId="1" xfId="0" applyFont="1" applyBorder="1" applyAlignment="1" applyProtection="1">
      <alignment horizontal="right" vertical="center" wrapText="1" readingOrder="2"/>
    </xf>
    <xf numFmtId="9" fontId="20" fillId="0" borderId="1" xfId="2" applyFont="1" applyBorder="1" applyAlignment="1" applyProtection="1">
      <alignment horizontal="center" vertical="center" wrapText="1" readingOrder="2"/>
    </xf>
    <xf numFmtId="164" fontId="2" fillId="0" borderId="1" xfId="1" applyNumberFormat="1" applyFont="1" applyBorder="1" applyAlignment="1" applyProtection="1">
      <alignment horizontal="center" vertical="center" wrapText="1" readingOrder="2"/>
    </xf>
    <xf numFmtId="164" fontId="16" fillId="6" borderId="10" xfId="0" applyNumberFormat="1" applyFont="1" applyFill="1" applyBorder="1" applyAlignment="1" applyProtection="1">
      <alignment vertical="center"/>
    </xf>
    <xf numFmtId="0" fontId="6" fillId="0" borderId="22" xfId="0" applyFont="1" applyBorder="1" applyAlignment="1" applyProtection="1">
      <alignment horizontal="center" vertical="center" wrapText="1" readingOrder="2"/>
    </xf>
    <xf numFmtId="0" fontId="8" fillId="0" borderId="23" xfId="0" applyFont="1" applyBorder="1" applyAlignment="1" applyProtection="1">
      <alignment horizontal="center" vertical="center" wrapText="1" readingOrder="2"/>
    </xf>
    <xf numFmtId="0" fontId="2" fillId="0" borderId="23" xfId="0" applyFont="1" applyBorder="1" applyAlignment="1" applyProtection="1">
      <alignment horizontal="right" vertical="center" wrapText="1" readingOrder="2"/>
    </xf>
    <xf numFmtId="9" fontId="20" fillId="0" borderId="23" xfId="2" applyFont="1" applyBorder="1" applyAlignment="1" applyProtection="1">
      <alignment horizontal="center" vertical="center" wrapText="1" readingOrder="2"/>
    </xf>
    <xf numFmtId="164" fontId="2" fillId="0" borderId="23" xfId="1" applyNumberFormat="1" applyFont="1" applyBorder="1" applyAlignment="1" applyProtection="1">
      <alignment horizontal="center" vertical="center" wrapText="1" readingOrder="2"/>
    </xf>
    <xf numFmtId="164" fontId="16" fillId="6" borderId="20" xfId="0" applyNumberFormat="1" applyFont="1" applyFill="1" applyBorder="1" applyAlignment="1" applyProtection="1">
      <alignment vertical="center"/>
    </xf>
    <xf numFmtId="0" fontId="7" fillId="0" borderId="19" xfId="0" applyFont="1" applyBorder="1" applyAlignment="1" applyProtection="1">
      <alignment horizontal="center" vertical="center" wrapText="1" readingOrder="2"/>
    </xf>
    <xf numFmtId="0" fontId="17" fillId="0" borderId="1" xfId="0" applyFont="1" applyBorder="1" applyAlignment="1" applyProtection="1">
      <alignment horizontal="justify" vertical="center" wrapText="1" readingOrder="2"/>
    </xf>
    <xf numFmtId="0" fontId="2" fillId="0" borderId="1" xfId="0" applyFont="1" applyBorder="1" applyAlignment="1" applyProtection="1">
      <alignment horizontal="justify" vertical="center" wrapText="1" readingOrder="2"/>
    </xf>
    <xf numFmtId="164" fontId="2" fillId="6" borderId="1" xfId="0" applyNumberFormat="1" applyFont="1" applyFill="1" applyBorder="1" applyAlignment="1" applyProtection="1">
      <alignment vertical="center"/>
    </xf>
    <xf numFmtId="164" fontId="2" fillId="6" borderId="10" xfId="0" applyNumberFormat="1" applyFont="1" applyFill="1" applyBorder="1" applyAlignment="1" applyProtection="1">
      <alignment vertical="center"/>
    </xf>
    <xf numFmtId="0" fontId="4" fillId="0" borderId="0" xfId="0" applyFont="1" applyProtection="1"/>
    <xf numFmtId="2" fontId="7" fillId="0" borderId="19" xfId="0" applyNumberFormat="1" applyFont="1" applyBorder="1" applyAlignment="1" applyProtection="1">
      <alignment horizontal="center" vertical="center" wrapText="1" readingOrder="2"/>
    </xf>
    <xf numFmtId="0" fontId="2" fillId="0" borderId="1" xfId="0" applyFont="1" applyFill="1" applyBorder="1" applyAlignment="1" applyProtection="1">
      <alignment horizontal="justify" vertical="center" wrapText="1" readingOrder="2"/>
    </xf>
    <xf numFmtId="2" fontId="7" fillId="0" borderId="22" xfId="0" applyNumberFormat="1" applyFont="1" applyBorder="1" applyAlignment="1" applyProtection="1">
      <alignment horizontal="center" vertical="center" wrapText="1" readingOrder="2"/>
    </xf>
    <xf numFmtId="0" fontId="17" fillId="0" borderId="23" xfId="0" applyFont="1" applyBorder="1" applyAlignment="1" applyProtection="1">
      <alignment horizontal="justify" vertical="center" wrapText="1" readingOrder="2"/>
    </xf>
    <xf numFmtId="0" fontId="2" fillId="0" borderId="23" xfId="0" applyFont="1" applyFill="1" applyBorder="1" applyAlignment="1" applyProtection="1">
      <alignment horizontal="justify" vertical="center" wrapText="1" readingOrder="2"/>
    </xf>
    <xf numFmtId="164" fontId="2" fillId="6" borderId="23" xfId="0" applyNumberFormat="1" applyFont="1" applyFill="1" applyBorder="1" applyAlignment="1" applyProtection="1">
      <alignment vertical="center"/>
    </xf>
    <xf numFmtId="164" fontId="2" fillId="6" borderId="20" xfId="0" applyNumberFormat="1" applyFont="1" applyFill="1" applyBorder="1" applyAlignment="1" applyProtection="1">
      <alignment vertical="center"/>
    </xf>
    <xf numFmtId="0" fontId="14" fillId="0" borderId="3" xfId="0" applyFont="1" applyFill="1" applyBorder="1" applyAlignment="1" applyProtection="1">
      <alignment horizontal="center" vertical="center" wrapText="1" readingOrder="2"/>
    </xf>
    <xf numFmtId="9" fontId="23" fillId="0" borderId="4" xfId="0" applyNumberFormat="1" applyFont="1" applyBorder="1" applyAlignment="1" applyProtection="1">
      <alignment horizontal="center" vertical="center"/>
    </xf>
    <xf numFmtId="0" fontId="22" fillId="6" borderId="4" xfId="0" applyNumberFormat="1" applyFont="1" applyFill="1" applyBorder="1" applyAlignment="1" applyProtection="1">
      <alignment vertical="center"/>
    </xf>
    <xf numFmtId="0" fontId="8" fillId="3" borderId="16" xfId="0" applyFont="1" applyFill="1" applyBorder="1" applyAlignment="1" applyProtection="1">
      <alignment vertical="center"/>
    </xf>
    <xf numFmtId="1" fontId="8" fillId="3" borderId="17" xfId="0" applyNumberFormat="1" applyFont="1" applyFill="1" applyBorder="1" applyAlignment="1" applyProtection="1">
      <alignment horizontal="center" vertical="center"/>
    </xf>
    <xf numFmtId="1" fontId="8" fillId="3" borderId="3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11" fillId="0" borderId="0" xfId="0" applyFont="1" applyProtection="1"/>
    <xf numFmtId="9" fontId="10" fillId="0" borderId="0" xfId="0" applyNumberFormat="1" applyFont="1" applyAlignment="1" applyProtection="1">
      <alignment horizontal="center"/>
    </xf>
    <xf numFmtId="164" fontId="0" fillId="0" borderId="0" xfId="0" applyNumberFormat="1" applyProtection="1"/>
    <xf numFmtId="0" fontId="11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2" fillId="6" borderId="4" xfId="0" applyNumberFormat="1" applyFont="1" applyFill="1" applyBorder="1" applyAlignment="1" applyProtection="1">
      <alignment horizontal="center" vertical="center"/>
    </xf>
    <xf numFmtId="0" fontId="22" fillId="6" borderId="25" xfId="0" applyFont="1" applyFill="1" applyBorder="1" applyAlignment="1" applyProtection="1">
      <alignment horizontal="center" vertical="center"/>
    </xf>
    <xf numFmtId="9" fontId="18" fillId="2" borderId="18" xfId="2" applyFont="1" applyFill="1" applyBorder="1" applyAlignment="1" applyProtection="1">
      <alignment vertical="center"/>
      <protection locked="0"/>
    </xf>
    <xf numFmtId="9" fontId="18" fillId="2" borderId="26" xfId="2" applyFont="1" applyFill="1" applyBorder="1" applyAlignment="1" applyProtection="1">
      <alignment vertical="center"/>
      <protection locked="0"/>
    </xf>
    <xf numFmtId="9" fontId="18" fillId="2" borderId="27" xfId="2" applyFont="1" applyFill="1" applyBorder="1" applyAlignment="1" applyProtection="1">
      <alignment vertical="center"/>
      <protection locked="0"/>
    </xf>
    <xf numFmtId="9" fontId="16" fillId="2" borderId="18" xfId="2" applyFont="1" applyFill="1" applyBorder="1" applyAlignment="1" applyProtection="1">
      <alignment vertical="center"/>
      <protection locked="0"/>
    </xf>
    <xf numFmtId="9" fontId="16" fillId="2" borderId="26" xfId="2" applyFont="1" applyFill="1" applyBorder="1" applyAlignment="1" applyProtection="1">
      <alignment vertical="center"/>
      <protection locked="0"/>
    </xf>
    <xf numFmtId="9" fontId="16" fillId="2" borderId="27" xfId="2" applyFont="1" applyFill="1" applyBorder="1" applyAlignment="1" applyProtection="1">
      <alignment vertical="center"/>
      <protection locked="0"/>
    </xf>
    <xf numFmtId="9" fontId="2" fillId="2" borderId="18" xfId="2" applyFont="1" applyFill="1" applyBorder="1" applyAlignment="1" applyProtection="1">
      <alignment vertical="center"/>
      <protection locked="0"/>
    </xf>
    <xf numFmtId="9" fontId="2" fillId="2" borderId="26" xfId="2" applyFont="1" applyFill="1" applyBorder="1" applyAlignment="1" applyProtection="1">
      <alignment vertical="center"/>
      <protection locked="0"/>
    </xf>
    <xf numFmtId="9" fontId="2" fillId="2" borderId="27" xfId="2" applyFont="1" applyFill="1" applyBorder="1" applyAlignment="1" applyProtection="1">
      <alignment vertical="center"/>
      <protection locked="0"/>
    </xf>
    <xf numFmtId="9" fontId="24" fillId="2" borderId="4" xfId="2" applyFont="1" applyFill="1" applyBorder="1" applyAlignment="1" applyProtection="1">
      <alignment horizontal="right" vertical="center"/>
      <protection locked="0"/>
    </xf>
    <xf numFmtId="9" fontId="22" fillId="2" borderId="25" xfId="2" applyFont="1" applyFill="1" applyBorder="1" applyAlignment="1" applyProtection="1">
      <alignment horizontal="center" vertical="center"/>
      <protection locked="0"/>
    </xf>
    <xf numFmtId="9" fontId="22" fillId="2" borderId="4" xfId="2" applyFont="1" applyFill="1" applyBorder="1" applyAlignment="1" applyProtection="1">
      <alignment horizontal="center" vertical="center"/>
      <protection locked="0"/>
    </xf>
    <xf numFmtId="0" fontId="14" fillId="5" borderId="12" xfId="0" applyFont="1" applyFill="1" applyBorder="1" applyAlignment="1" applyProtection="1">
      <alignment horizontal="center" vertical="center" wrapText="1" readingOrder="2"/>
    </xf>
    <xf numFmtId="0" fontId="7" fillId="0" borderId="5" xfId="0" applyFont="1" applyBorder="1" applyAlignment="1" applyProtection="1">
      <alignment horizontal="center" vertical="center" wrapText="1" readingOrder="2"/>
    </xf>
    <xf numFmtId="0" fontId="3" fillId="0" borderId="6" xfId="0" applyFont="1" applyBorder="1" applyAlignment="1" applyProtection="1">
      <alignment horizontal="justify" vertical="center" wrapText="1" readingOrder="2"/>
    </xf>
    <xf numFmtId="0" fontId="5" fillId="0" borderId="6" xfId="0" applyFont="1" applyBorder="1" applyAlignment="1" applyProtection="1">
      <alignment horizontal="justify" vertical="center" wrapText="1" readingOrder="2"/>
    </xf>
    <xf numFmtId="164" fontId="2" fillId="6" borderId="6" xfId="0" applyNumberFormat="1" applyFont="1" applyFill="1" applyBorder="1" applyAlignment="1" applyProtection="1">
      <alignment vertical="center"/>
    </xf>
    <xf numFmtId="164" fontId="2" fillId="6" borderId="9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justify" vertical="center" wrapText="1" readingOrder="2"/>
    </xf>
    <xf numFmtId="0" fontId="5" fillId="0" borderId="1" xfId="0" applyFont="1" applyBorder="1" applyAlignment="1" applyProtection="1">
      <alignment horizontal="justify" vertical="center" wrapText="1" readingOrder="2"/>
    </xf>
    <xf numFmtId="0" fontId="3" fillId="0" borderId="1" xfId="0" applyFont="1" applyBorder="1" applyAlignment="1" applyProtection="1">
      <alignment horizontal="right" vertical="center" wrapText="1" readingOrder="2"/>
    </xf>
    <xf numFmtId="49" fontId="7" fillId="0" borderId="19" xfId="0" applyNumberFormat="1" applyFont="1" applyBorder="1" applyAlignment="1" applyProtection="1">
      <alignment horizontal="center" vertical="center" wrapText="1" readingOrder="2"/>
    </xf>
    <xf numFmtId="0" fontId="7" fillId="0" borderId="19" xfId="0" applyFont="1" applyFill="1" applyBorder="1" applyAlignment="1" applyProtection="1">
      <alignment horizontal="center" vertical="center" wrapText="1" readingOrder="2"/>
    </xf>
    <xf numFmtId="0" fontId="5" fillId="0" borderId="1" xfId="0" applyFont="1" applyFill="1" applyBorder="1" applyAlignment="1" applyProtection="1">
      <alignment horizontal="justify" vertical="center" wrapText="1" readingOrder="2"/>
    </xf>
    <xf numFmtId="49" fontId="7" fillId="0" borderId="19" xfId="0" applyNumberFormat="1" applyFont="1" applyFill="1" applyBorder="1" applyAlignment="1" applyProtection="1">
      <alignment horizontal="center" vertical="center" wrapText="1" readingOrder="2"/>
    </xf>
    <xf numFmtId="0" fontId="3" fillId="0" borderId="23" xfId="0" applyFont="1" applyBorder="1" applyAlignment="1" applyProtection="1">
      <alignment horizontal="justify" vertical="center" wrapText="1" readingOrder="2"/>
    </xf>
    <xf numFmtId="0" fontId="5" fillId="0" borderId="23" xfId="0" applyFont="1" applyFill="1" applyBorder="1" applyAlignment="1" applyProtection="1">
      <alignment horizontal="justify" vertical="center" wrapText="1" readingOrder="2"/>
    </xf>
    <xf numFmtId="0" fontId="21" fillId="0" borderId="3" xfId="0" applyFont="1" applyFill="1" applyBorder="1" applyAlignment="1" applyProtection="1">
      <alignment horizontal="center" vertical="center" wrapText="1" readingOrder="2"/>
    </xf>
    <xf numFmtId="0" fontId="8" fillId="3" borderId="28" xfId="0" applyFont="1" applyFill="1" applyBorder="1" applyAlignment="1" applyProtection="1">
      <alignment vertical="center"/>
    </xf>
    <xf numFmtId="1" fontId="8" fillId="3" borderId="29" xfId="0" applyNumberFormat="1" applyFont="1" applyFill="1" applyBorder="1" applyAlignment="1" applyProtection="1">
      <alignment horizontal="center" vertical="center"/>
    </xf>
    <xf numFmtId="1" fontId="8" fillId="3" borderId="34" xfId="0" applyNumberFormat="1" applyFont="1" applyFill="1" applyBorder="1" applyAlignment="1" applyProtection="1">
      <alignment horizontal="center" vertical="center"/>
    </xf>
    <xf numFmtId="0" fontId="10" fillId="4" borderId="3" xfId="0" applyFont="1" applyFill="1" applyBorder="1" applyAlignment="1" applyProtection="1">
      <alignment horizontal="center" vertical="center" wrapText="1" readingOrder="2"/>
    </xf>
    <xf numFmtId="0" fontId="10" fillId="4" borderId="4" xfId="0" applyFont="1" applyFill="1" applyBorder="1" applyAlignment="1" applyProtection="1">
      <alignment horizontal="center" vertical="center" wrapText="1" readingOrder="2"/>
    </xf>
    <xf numFmtId="164" fontId="10" fillId="4" borderId="4" xfId="1" applyNumberFormat="1" applyFont="1" applyFill="1" applyBorder="1" applyAlignment="1" applyProtection="1">
      <alignment horizontal="center" vertical="center" wrapText="1" readingOrder="2"/>
    </xf>
    <xf numFmtId="0" fontId="10" fillId="4" borderId="25" xfId="0" applyFont="1" applyFill="1" applyBorder="1" applyAlignment="1" applyProtection="1">
      <alignment horizontal="center" vertical="center" wrapText="1" readingOrder="2"/>
    </xf>
    <xf numFmtId="0" fontId="14" fillId="5" borderId="35" xfId="0" applyFont="1" applyFill="1" applyBorder="1" applyAlignment="1" applyProtection="1">
      <alignment horizontal="center" vertical="center" wrapText="1" readingOrder="2"/>
    </xf>
    <xf numFmtId="0" fontId="3" fillId="0" borderId="35" xfId="0" applyFont="1" applyBorder="1" applyAlignment="1" applyProtection="1">
      <alignment horizontal="center" vertical="center" wrapText="1" readingOrder="2"/>
    </xf>
    <xf numFmtId="164" fontId="18" fillId="6" borderId="6" xfId="0" applyNumberFormat="1" applyFont="1" applyFill="1" applyBorder="1" applyAlignment="1" applyProtection="1">
      <alignment vertical="center"/>
    </xf>
    <xf numFmtId="164" fontId="18" fillId="6" borderId="9" xfId="0" applyNumberFormat="1" applyFont="1" applyFill="1" applyBorder="1" applyAlignment="1" applyProtection="1">
      <alignment vertical="center"/>
    </xf>
    <xf numFmtId="0" fontId="3" fillId="0" borderId="19" xfId="0" applyFont="1" applyBorder="1" applyAlignment="1" applyProtection="1">
      <alignment horizontal="center" vertical="center" wrapText="1" readingOrder="2"/>
    </xf>
    <xf numFmtId="164" fontId="18" fillId="6" borderId="1" xfId="0" applyNumberFormat="1" applyFont="1" applyFill="1" applyBorder="1" applyAlignment="1" applyProtection="1">
      <alignment vertical="center"/>
    </xf>
    <xf numFmtId="164" fontId="18" fillId="6" borderId="10" xfId="0" applyNumberFormat="1" applyFont="1" applyFill="1" applyBorder="1" applyAlignment="1" applyProtection="1">
      <alignment vertical="center"/>
    </xf>
    <xf numFmtId="49" fontId="3" fillId="0" borderId="19" xfId="0" applyNumberFormat="1" applyFont="1" applyBorder="1" applyAlignment="1" applyProtection="1">
      <alignment horizontal="center" vertical="center" wrapText="1" readingOrder="2"/>
    </xf>
    <xf numFmtId="0" fontId="3" fillId="0" borderId="19" xfId="0" applyFont="1" applyFill="1" applyBorder="1" applyAlignment="1" applyProtection="1">
      <alignment horizontal="center" vertical="center" wrapText="1" readingOrder="2"/>
    </xf>
    <xf numFmtId="2" fontId="3" fillId="0" borderId="19" xfId="0" applyNumberFormat="1" applyFont="1" applyBorder="1" applyAlignment="1" applyProtection="1">
      <alignment horizontal="center" vertical="center" wrapText="1" readingOrder="2"/>
    </xf>
    <xf numFmtId="2" fontId="3" fillId="0" borderId="22" xfId="0" applyNumberFormat="1" applyFont="1" applyFill="1" applyBorder="1" applyAlignment="1" applyProtection="1">
      <alignment horizontal="center" vertical="center" wrapText="1" readingOrder="2"/>
    </xf>
    <xf numFmtId="164" fontId="18" fillId="6" borderId="23" xfId="0" applyNumberFormat="1" applyFont="1" applyFill="1" applyBorder="1" applyAlignment="1" applyProtection="1">
      <alignment vertical="center"/>
    </xf>
    <xf numFmtId="164" fontId="18" fillId="6" borderId="20" xfId="0" applyNumberFormat="1" applyFont="1" applyFill="1" applyBorder="1" applyAlignment="1" applyProtection="1">
      <alignment vertical="center"/>
    </xf>
    <xf numFmtId="0" fontId="15" fillId="0" borderId="3" xfId="0" applyFont="1" applyFill="1" applyBorder="1" applyAlignment="1" applyProtection="1">
      <alignment horizontal="center" vertical="center" wrapText="1" readingOrder="2"/>
    </xf>
    <xf numFmtId="0" fontId="24" fillId="6" borderId="4" xfId="0" applyNumberFormat="1" applyFont="1" applyFill="1" applyBorder="1" applyAlignment="1" applyProtection="1">
      <alignment vertical="center"/>
    </xf>
    <xf numFmtId="1" fontId="19" fillId="3" borderId="29" xfId="0" applyNumberFormat="1" applyFont="1" applyFill="1" applyBorder="1" applyAlignment="1" applyProtection="1">
      <alignment horizontal="center" vertical="center"/>
    </xf>
    <xf numFmtId="0" fontId="19" fillId="3" borderId="28" xfId="0" applyFont="1" applyFill="1" applyBorder="1" applyAlignment="1" applyProtection="1">
      <alignment vertical="center"/>
    </xf>
    <xf numFmtId="1" fontId="19" fillId="3" borderId="34" xfId="0" applyNumberFormat="1" applyFont="1" applyFill="1" applyBorder="1" applyAlignment="1" applyProtection="1">
      <alignment horizontal="center" vertical="center"/>
    </xf>
    <xf numFmtId="0" fontId="9" fillId="3" borderId="33" xfId="0" applyFont="1" applyFill="1" applyBorder="1" applyAlignment="1" applyProtection="1">
      <alignment horizontal="center" vertical="center"/>
    </xf>
    <xf numFmtId="0" fontId="9" fillId="3" borderId="14" xfId="0" applyFont="1" applyFill="1" applyBorder="1" applyAlignment="1" applyProtection="1">
      <alignment horizontal="center" vertical="center"/>
    </xf>
    <xf numFmtId="0" fontId="9" fillId="3" borderId="15" xfId="0" applyFont="1" applyFill="1" applyBorder="1" applyAlignment="1" applyProtection="1">
      <alignment horizontal="center" vertical="center"/>
    </xf>
    <xf numFmtId="9" fontId="25" fillId="0" borderId="1" xfId="0" applyNumberFormat="1" applyFont="1" applyBorder="1" applyAlignment="1" applyProtection="1">
      <alignment horizontal="center" vertical="center" wrapText="1" readingOrder="2"/>
    </xf>
    <xf numFmtId="9" fontId="25" fillId="0" borderId="23" xfId="0" applyNumberFormat="1" applyFont="1" applyBorder="1" applyAlignment="1" applyProtection="1">
      <alignment horizontal="center" vertical="center" wrapText="1" readingOrder="2"/>
    </xf>
    <xf numFmtId="0" fontId="22" fillId="0" borderId="16" xfId="0" applyFont="1" applyBorder="1" applyAlignment="1" applyProtection="1">
      <alignment horizontal="right" vertical="center" wrapText="1"/>
    </xf>
    <xf numFmtId="0" fontId="22" fillId="0" borderId="17" xfId="0" applyFont="1" applyBorder="1" applyAlignment="1" applyProtection="1">
      <alignment horizontal="right" vertical="center" wrapText="1"/>
    </xf>
    <xf numFmtId="0" fontId="8" fillId="0" borderId="6" xfId="0" applyFont="1" applyBorder="1" applyAlignment="1" applyProtection="1">
      <alignment horizontal="center" vertical="center" wrapText="1" readingOrder="2"/>
    </xf>
    <xf numFmtId="0" fontId="8" fillId="0" borderId="9" xfId="0" applyFont="1" applyBorder="1" applyAlignment="1" applyProtection="1">
      <alignment horizontal="center" vertical="center" wrapText="1" readingOrder="2"/>
    </xf>
    <xf numFmtId="0" fontId="11" fillId="0" borderId="0" xfId="0" applyFont="1" applyAlignment="1" applyProtection="1">
      <alignment horizontal="right" wrapText="1"/>
    </xf>
    <xf numFmtId="0" fontId="8" fillId="3" borderId="30" xfId="0" applyFont="1" applyFill="1" applyBorder="1" applyAlignment="1" applyProtection="1">
      <alignment horizontal="center" vertical="center"/>
    </xf>
    <xf numFmtId="0" fontId="8" fillId="3" borderId="31" xfId="0" applyFont="1" applyFill="1" applyBorder="1" applyAlignment="1" applyProtection="1">
      <alignment horizontal="center" vertical="center"/>
    </xf>
    <xf numFmtId="0" fontId="8" fillId="3" borderId="17" xfId="0" applyFont="1" applyFill="1" applyBorder="1" applyAlignment="1" applyProtection="1">
      <alignment horizontal="center" vertical="center"/>
    </xf>
    <xf numFmtId="0" fontId="6" fillId="5" borderId="8" xfId="0" applyFont="1" applyFill="1" applyBorder="1" applyAlignment="1" applyProtection="1">
      <alignment horizontal="center" vertical="center" wrapText="1" readingOrder="2"/>
    </xf>
    <xf numFmtId="0" fontId="6" fillId="5" borderId="0" xfId="0" applyFont="1" applyFill="1" applyBorder="1" applyAlignment="1" applyProtection="1">
      <alignment horizontal="center" vertical="center" wrapText="1" readingOrder="2"/>
    </xf>
    <xf numFmtId="0" fontId="6" fillId="5" borderId="7" xfId="0" applyFont="1" applyFill="1" applyBorder="1" applyAlignment="1" applyProtection="1">
      <alignment horizontal="center" vertical="center" wrapText="1" readingOrder="2"/>
    </xf>
    <xf numFmtId="9" fontId="21" fillId="0" borderId="11" xfId="0" applyNumberFormat="1" applyFont="1" applyBorder="1" applyAlignment="1" applyProtection="1">
      <alignment horizontal="center" vertical="center" wrapText="1" readingOrder="2"/>
    </xf>
    <xf numFmtId="9" fontId="21" fillId="0" borderId="2" xfId="0" applyNumberFormat="1" applyFont="1" applyBorder="1" applyAlignment="1" applyProtection="1">
      <alignment horizontal="center" vertical="center" wrapText="1" readingOrder="2"/>
    </xf>
    <xf numFmtId="9" fontId="21" fillId="0" borderId="24" xfId="0" applyNumberFormat="1" applyFont="1" applyBorder="1" applyAlignment="1" applyProtection="1">
      <alignment horizontal="center" vertical="center" wrapText="1" readingOrder="2"/>
    </xf>
    <xf numFmtId="0" fontId="22" fillId="0" borderId="28" xfId="0" applyFont="1" applyBorder="1" applyAlignment="1" applyProtection="1">
      <alignment horizontal="right" vertical="center" wrapText="1"/>
    </xf>
    <xf numFmtId="0" fontId="9" fillId="3" borderId="3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 wrapText="1" readingOrder="2"/>
    </xf>
    <xf numFmtId="0" fontId="8" fillId="5" borderId="14" xfId="0" applyFont="1" applyFill="1" applyBorder="1" applyAlignment="1">
      <alignment horizontal="center" vertical="center" wrapText="1" readingOrder="2"/>
    </xf>
    <xf numFmtId="0" fontId="8" fillId="5" borderId="15" xfId="0" applyFont="1" applyFill="1" applyBorder="1" applyAlignment="1">
      <alignment horizontal="center" vertical="center" wrapText="1" readingOrder="2"/>
    </xf>
    <xf numFmtId="9" fontId="26" fillId="0" borderId="11" xfId="0" applyNumberFormat="1" applyFont="1" applyBorder="1" applyAlignment="1" applyProtection="1">
      <alignment horizontal="center" vertical="center" wrapText="1" readingOrder="2"/>
    </xf>
    <xf numFmtId="9" fontId="26" fillId="0" borderId="2" xfId="0" applyNumberFormat="1" applyFont="1" applyBorder="1" applyAlignment="1" applyProtection="1">
      <alignment horizontal="center" vertical="center" wrapText="1" readingOrder="2"/>
    </xf>
    <xf numFmtId="9" fontId="26" fillId="0" borderId="24" xfId="0" applyNumberFormat="1" applyFont="1" applyBorder="1" applyAlignment="1" applyProtection="1">
      <alignment horizontal="center" vertical="center" wrapText="1" readingOrder="2"/>
    </xf>
    <xf numFmtId="0" fontId="22" fillId="0" borderId="16" xfId="0" applyFont="1" applyBorder="1" applyAlignment="1">
      <alignment horizontal="right" vertical="center" wrapText="1"/>
    </xf>
    <xf numFmtId="0" fontId="22" fillId="0" borderId="17" xfId="0" applyFont="1" applyBorder="1" applyAlignment="1">
      <alignment horizontal="right" vertical="center" wrapText="1"/>
    </xf>
    <xf numFmtId="0" fontId="11" fillId="0" borderId="0" xfId="0" applyFont="1" applyAlignment="1">
      <alignment horizontal="right" wrapText="1"/>
    </xf>
    <xf numFmtId="0" fontId="8" fillId="3" borderId="30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6" fillId="5" borderId="21" xfId="0" applyFont="1" applyFill="1" applyBorder="1" applyAlignment="1" applyProtection="1">
      <alignment horizontal="center" vertical="center" wrapText="1" readingOrder="2"/>
    </xf>
    <xf numFmtId="0" fontId="6" fillId="5" borderId="14" xfId="0" applyFont="1" applyFill="1" applyBorder="1" applyAlignment="1" applyProtection="1">
      <alignment horizontal="center" vertical="center" wrapText="1" readingOrder="2"/>
    </xf>
    <xf numFmtId="0" fontId="6" fillId="5" borderId="15" xfId="0" applyFont="1" applyFill="1" applyBorder="1" applyAlignment="1" applyProtection="1">
      <alignment horizontal="center" vertical="center" wrapText="1" readingOrder="2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C74E6-460A-4435-996F-782133D10D00}">
  <dimension ref="A1:J51"/>
  <sheetViews>
    <sheetView rightToLeft="1" tabSelected="1" workbookViewId="0">
      <selection activeCell="F31" sqref="F31"/>
    </sheetView>
  </sheetViews>
  <sheetFormatPr defaultRowHeight="14.25" x14ac:dyDescent="0.2"/>
  <cols>
    <col min="1" max="1" width="8.625" style="40" customWidth="1"/>
    <col min="2" max="2" width="14.375" style="40" customWidth="1"/>
    <col min="3" max="3" width="30.375" style="40" bestFit="1" customWidth="1"/>
    <col min="4" max="4" width="14.25" style="40" customWidth="1"/>
    <col min="5" max="5" width="15.375" style="82" customWidth="1"/>
    <col min="6" max="6" width="16.125" style="40" customWidth="1"/>
    <col min="7" max="7" width="13.875" style="40" customWidth="1"/>
    <col min="8" max="8" width="12.75" style="40" customWidth="1"/>
    <col min="9" max="16384" width="9" style="40"/>
  </cols>
  <sheetData>
    <row r="1" spans="1:10" ht="24" thickBot="1" x14ac:dyDescent="0.25">
      <c r="A1" s="140" t="s">
        <v>16</v>
      </c>
      <c r="B1" s="141"/>
      <c r="C1" s="141"/>
      <c r="D1" s="141"/>
      <c r="E1" s="141"/>
      <c r="F1" s="141"/>
      <c r="G1" s="142"/>
    </row>
    <row r="2" spans="1:10" s="45" customFormat="1" ht="57" thickBot="1" x14ac:dyDescent="0.25">
      <c r="A2" s="41" t="s">
        <v>0</v>
      </c>
      <c r="B2" s="42" t="s">
        <v>5</v>
      </c>
      <c r="C2" s="42" t="s">
        <v>1</v>
      </c>
      <c r="D2" s="43" t="s">
        <v>11</v>
      </c>
      <c r="E2" s="43" t="s">
        <v>10</v>
      </c>
      <c r="F2" s="42" t="s">
        <v>13</v>
      </c>
      <c r="G2" s="44" t="s">
        <v>52</v>
      </c>
    </row>
    <row r="3" spans="1:10" s="47" customFormat="1" ht="25.5" customHeight="1" x14ac:dyDescent="0.2">
      <c r="A3" s="46">
        <v>1</v>
      </c>
      <c r="B3" s="147" t="s">
        <v>62</v>
      </c>
      <c r="C3" s="147"/>
      <c r="D3" s="147"/>
      <c r="E3" s="147"/>
      <c r="F3" s="147"/>
      <c r="G3" s="148"/>
    </row>
    <row r="4" spans="1:10" s="47" customFormat="1" ht="16.5" x14ac:dyDescent="0.2">
      <c r="A4" s="48">
        <v>1.1000000000000001</v>
      </c>
      <c r="B4" s="49" t="s">
        <v>8</v>
      </c>
      <c r="C4" s="50" t="s">
        <v>61</v>
      </c>
      <c r="D4" s="51">
        <v>0.1</v>
      </c>
      <c r="E4" s="52">
        <v>43</v>
      </c>
      <c r="F4" s="39"/>
      <c r="G4" s="53">
        <f>ROUND(E4*(1-F4),0)</f>
        <v>43</v>
      </c>
    </row>
    <row r="5" spans="1:10" s="47" customFormat="1" ht="31.5" x14ac:dyDescent="0.2">
      <c r="A5" s="48">
        <v>1.2</v>
      </c>
      <c r="B5" s="49" t="s">
        <v>8</v>
      </c>
      <c r="C5" s="50" t="s">
        <v>9</v>
      </c>
      <c r="D5" s="51">
        <v>0.1</v>
      </c>
      <c r="E5" s="52">
        <v>50</v>
      </c>
      <c r="F5" s="39"/>
      <c r="G5" s="53">
        <f>ROUND(E5*(1-F5),0)</f>
        <v>50</v>
      </c>
    </row>
    <row r="6" spans="1:10" s="47" customFormat="1" ht="17.25" thickBot="1" x14ac:dyDescent="0.25">
      <c r="A6" s="54">
        <v>1.3</v>
      </c>
      <c r="B6" s="55" t="s">
        <v>8</v>
      </c>
      <c r="C6" s="56" t="s">
        <v>60</v>
      </c>
      <c r="D6" s="57">
        <v>0.1</v>
      </c>
      <c r="E6" s="58">
        <v>60</v>
      </c>
      <c r="F6" s="39"/>
      <c r="G6" s="59">
        <f>ROUND(E6*(1-F6),0)</f>
        <v>60</v>
      </c>
    </row>
    <row r="7" spans="1:10" s="47" customFormat="1" ht="31.5" customHeight="1" x14ac:dyDescent="0.2">
      <c r="A7" s="46">
        <v>2</v>
      </c>
      <c r="B7" s="147" t="s">
        <v>15</v>
      </c>
      <c r="C7" s="147"/>
      <c r="D7" s="147"/>
      <c r="E7" s="147"/>
      <c r="F7" s="147"/>
      <c r="G7" s="148"/>
    </row>
    <row r="8" spans="1:10" ht="15.75" x14ac:dyDescent="0.2">
      <c r="A8" s="60">
        <v>2.1</v>
      </c>
      <c r="B8" s="61" t="s">
        <v>6</v>
      </c>
      <c r="C8" s="62" t="s">
        <v>17</v>
      </c>
      <c r="D8" s="143">
        <v>0.5</v>
      </c>
      <c r="E8" s="63">
        <v>731</v>
      </c>
      <c r="F8" s="39"/>
      <c r="G8" s="64">
        <f t="shared" ref="G8:G17" si="0">ROUND(E8*(1-F8),0)</f>
        <v>731</v>
      </c>
    </row>
    <row r="9" spans="1:10" ht="15.75" x14ac:dyDescent="0.25">
      <c r="A9" s="60">
        <v>2.2000000000000002</v>
      </c>
      <c r="B9" s="61" t="s">
        <v>6</v>
      </c>
      <c r="C9" s="62" t="s">
        <v>18</v>
      </c>
      <c r="D9" s="143"/>
      <c r="E9" s="63">
        <v>724</v>
      </c>
      <c r="F9" s="39"/>
      <c r="G9" s="64">
        <f t="shared" si="0"/>
        <v>724</v>
      </c>
      <c r="J9" s="65"/>
    </row>
    <row r="10" spans="1:10" ht="15.75" x14ac:dyDescent="0.25">
      <c r="A10" s="60">
        <v>2.2999999999999998</v>
      </c>
      <c r="B10" s="61" t="s">
        <v>6</v>
      </c>
      <c r="C10" s="62" t="s">
        <v>19</v>
      </c>
      <c r="D10" s="143"/>
      <c r="E10" s="63">
        <v>586</v>
      </c>
      <c r="F10" s="39"/>
      <c r="G10" s="64">
        <f t="shared" si="0"/>
        <v>586</v>
      </c>
      <c r="J10" s="65"/>
    </row>
    <row r="11" spans="1:10" ht="15.75" x14ac:dyDescent="0.2">
      <c r="A11" s="60">
        <v>2.4</v>
      </c>
      <c r="B11" s="61" t="s">
        <v>6</v>
      </c>
      <c r="C11" s="62" t="s">
        <v>20</v>
      </c>
      <c r="D11" s="143"/>
      <c r="E11" s="63">
        <v>589</v>
      </c>
      <c r="F11" s="39"/>
      <c r="G11" s="64">
        <f t="shared" si="0"/>
        <v>589</v>
      </c>
    </row>
    <row r="12" spans="1:10" ht="15.75" x14ac:dyDescent="0.2">
      <c r="A12" s="60">
        <v>2.5</v>
      </c>
      <c r="B12" s="61" t="s">
        <v>6</v>
      </c>
      <c r="C12" s="62" t="s">
        <v>21</v>
      </c>
      <c r="D12" s="143"/>
      <c r="E12" s="63">
        <v>591</v>
      </c>
      <c r="F12" s="39"/>
      <c r="G12" s="64">
        <f t="shared" si="0"/>
        <v>591</v>
      </c>
    </row>
    <row r="13" spans="1:10" ht="15.75" x14ac:dyDescent="0.2">
      <c r="A13" s="60">
        <v>2.6</v>
      </c>
      <c r="B13" s="61" t="s">
        <v>6</v>
      </c>
      <c r="C13" s="62" t="s">
        <v>67</v>
      </c>
      <c r="D13" s="143"/>
      <c r="E13" s="63">
        <v>559</v>
      </c>
      <c r="F13" s="39"/>
      <c r="G13" s="64">
        <f t="shared" si="0"/>
        <v>559</v>
      </c>
    </row>
    <row r="14" spans="1:10" ht="15.75" x14ac:dyDescent="0.2">
      <c r="A14" s="60">
        <v>2.7</v>
      </c>
      <c r="B14" s="61" t="s">
        <v>6</v>
      </c>
      <c r="C14" s="62" t="s">
        <v>22</v>
      </c>
      <c r="D14" s="143"/>
      <c r="E14" s="63">
        <v>687</v>
      </c>
      <c r="F14" s="39"/>
      <c r="G14" s="64">
        <f t="shared" si="0"/>
        <v>687</v>
      </c>
    </row>
    <row r="15" spans="1:10" ht="15.75" x14ac:dyDescent="0.2">
      <c r="A15" s="60">
        <v>2.8</v>
      </c>
      <c r="B15" s="61" t="s">
        <v>6</v>
      </c>
      <c r="C15" s="62" t="s">
        <v>23</v>
      </c>
      <c r="D15" s="143"/>
      <c r="E15" s="63">
        <v>470</v>
      </c>
      <c r="F15" s="39"/>
      <c r="G15" s="64">
        <f t="shared" si="0"/>
        <v>470</v>
      </c>
    </row>
    <row r="16" spans="1:10" ht="15.75" x14ac:dyDescent="0.2">
      <c r="A16" s="60">
        <v>2.9</v>
      </c>
      <c r="B16" s="61" t="s">
        <v>6</v>
      </c>
      <c r="C16" s="62" t="s">
        <v>24</v>
      </c>
      <c r="D16" s="143"/>
      <c r="E16" s="63">
        <v>516</v>
      </c>
      <c r="F16" s="39"/>
      <c r="G16" s="64">
        <f t="shared" si="0"/>
        <v>516</v>
      </c>
    </row>
    <row r="17" spans="1:7" ht="15.75" x14ac:dyDescent="0.2">
      <c r="A17" s="66">
        <v>2.1</v>
      </c>
      <c r="B17" s="61" t="s">
        <v>6</v>
      </c>
      <c r="C17" s="62" t="s">
        <v>7</v>
      </c>
      <c r="D17" s="143"/>
      <c r="E17" s="63">
        <v>514</v>
      </c>
      <c r="F17" s="39"/>
      <c r="G17" s="64">
        <f t="shared" si="0"/>
        <v>514</v>
      </c>
    </row>
    <row r="18" spans="1:7" ht="15.75" x14ac:dyDescent="0.2">
      <c r="A18" s="60">
        <v>2.11</v>
      </c>
      <c r="B18" s="61" t="s">
        <v>6</v>
      </c>
      <c r="C18" s="62" t="s">
        <v>42</v>
      </c>
      <c r="D18" s="143"/>
      <c r="E18" s="63">
        <v>482</v>
      </c>
      <c r="F18" s="39"/>
      <c r="G18" s="64">
        <f t="shared" ref="G18:G37" si="1">ROUND(E18*(1-F18),0)</f>
        <v>482</v>
      </c>
    </row>
    <row r="19" spans="1:7" ht="15.75" x14ac:dyDescent="0.2">
      <c r="A19" s="66">
        <v>2.12</v>
      </c>
      <c r="B19" s="61" t="s">
        <v>6</v>
      </c>
      <c r="C19" s="62" t="s">
        <v>26</v>
      </c>
      <c r="D19" s="143"/>
      <c r="E19" s="63">
        <v>556</v>
      </c>
      <c r="F19" s="39"/>
      <c r="G19" s="64">
        <f t="shared" si="1"/>
        <v>556</v>
      </c>
    </row>
    <row r="20" spans="1:7" ht="15.75" x14ac:dyDescent="0.2">
      <c r="A20" s="60">
        <v>2.13</v>
      </c>
      <c r="B20" s="61" t="s">
        <v>6</v>
      </c>
      <c r="C20" s="62" t="s">
        <v>27</v>
      </c>
      <c r="D20" s="143"/>
      <c r="E20" s="63">
        <v>477</v>
      </c>
      <c r="F20" s="39"/>
      <c r="G20" s="64">
        <f t="shared" si="1"/>
        <v>477</v>
      </c>
    </row>
    <row r="21" spans="1:7" ht="15.75" x14ac:dyDescent="0.2">
      <c r="A21" s="66">
        <v>2.14</v>
      </c>
      <c r="B21" s="61" t="s">
        <v>6</v>
      </c>
      <c r="C21" s="62" t="s">
        <v>28</v>
      </c>
      <c r="D21" s="143"/>
      <c r="E21" s="63">
        <v>456</v>
      </c>
      <c r="F21" s="39"/>
      <c r="G21" s="64">
        <f t="shared" si="1"/>
        <v>456</v>
      </c>
    </row>
    <row r="22" spans="1:7" ht="15.75" x14ac:dyDescent="0.2">
      <c r="A22" s="60">
        <v>2.15</v>
      </c>
      <c r="B22" s="61" t="s">
        <v>6</v>
      </c>
      <c r="C22" s="62" t="s">
        <v>29</v>
      </c>
      <c r="D22" s="143"/>
      <c r="E22" s="63">
        <v>369</v>
      </c>
      <c r="F22" s="39"/>
      <c r="G22" s="64">
        <f t="shared" si="1"/>
        <v>369</v>
      </c>
    </row>
    <row r="23" spans="1:7" ht="15.75" x14ac:dyDescent="0.2">
      <c r="A23" s="66">
        <v>2.16</v>
      </c>
      <c r="B23" s="61" t="s">
        <v>6</v>
      </c>
      <c r="C23" s="62" t="s">
        <v>30</v>
      </c>
      <c r="D23" s="143"/>
      <c r="E23" s="63">
        <v>322</v>
      </c>
      <c r="F23" s="39"/>
      <c r="G23" s="64">
        <f t="shared" si="1"/>
        <v>322</v>
      </c>
    </row>
    <row r="24" spans="1:7" ht="15.75" x14ac:dyDescent="0.2">
      <c r="A24" s="60">
        <v>2.17</v>
      </c>
      <c r="B24" s="61" t="s">
        <v>6</v>
      </c>
      <c r="C24" s="62" t="s">
        <v>31</v>
      </c>
      <c r="D24" s="143"/>
      <c r="E24" s="63">
        <v>292</v>
      </c>
      <c r="F24" s="39"/>
      <c r="G24" s="64">
        <f t="shared" si="1"/>
        <v>292</v>
      </c>
    </row>
    <row r="25" spans="1:7" ht="15.75" x14ac:dyDescent="0.2">
      <c r="A25" s="66">
        <v>2.1800000000000002</v>
      </c>
      <c r="B25" s="61" t="s">
        <v>6</v>
      </c>
      <c r="C25" s="62" t="s">
        <v>32</v>
      </c>
      <c r="D25" s="143"/>
      <c r="E25" s="63">
        <v>272</v>
      </c>
      <c r="F25" s="39"/>
      <c r="G25" s="64">
        <f t="shared" si="1"/>
        <v>272</v>
      </c>
    </row>
    <row r="26" spans="1:7" ht="15.75" x14ac:dyDescent="0.2">
      <c r="A26" s="60">
        <v>2.19</v>
      </c>
      <c r="B26" s="61" t="s">
        <v>6</v>
      </c>
      <c r="C26" s="62" t="s">
        <v>33</v>
      </c>
      <c r="D26" s="143"/>
      <c r="E26" s="63">
        <v>227</v>
      </c>
      <c r="F26" s="39"/>
      <c r="G26" s="64">
        <f t="shared" si="1"/>
        <v>227</v>
      </c>
    </row>
    <row r="27" spans="1:7" ht="15.75" x14ac:dyDescent="0.2">
      <c r="A27" s="66">
        <v>2.2000000000000002</v>
      </c>
      <c r="B27" s="61" t="s">
        <v>6</v>
      </c>
      <c r="C27" s="62" t="s">
        <v>34</v>
      </c>
      <c r="D27" s="143"/>
      <c r="E27" s="63">
        <v>273</v>
      </c>
      <c r="F27" s="39"/>
      <c r="G27" s="64">
        <f t="shared" si="1"/>
        <v>273</v>
      </c>
    </row>
    <row r="28" spans="1:7" ht="15.75" x14ac:dyDescent="0.2">
      <c r="A28" s="60">
        <v>2.21</v>
      </c>
      <c r="B28" s="61" t="s">
        <v>6</v>
      </c>
      <c r="C28" s="62" t="s">
        <v>35</v>
      </c>
      <c r="D28" s="143"/>
      <c r="E28" s="63">
        <v>339</v>
      </c>
      <c r="F28" s="39"/>
      <c r="G28" s="64">
        <f t="shared" si="1"/>
        <v>339</v>
      </c>
    </row>
    <row r="29" spans="1:7" ht="15.75" x14ac:dyDescent="0.2">
      <c r="A29" s="66">
        <v>2.2200000000000002</v>
      </c>
      <c r="B29" s="61" t="s">
        <v>6</v>
      </c>
      <c r="C29" s="62" t="s">
        <v>36</v>
      </c>
      <c r="D29" s="143"/>
      <c r="E29" s="63">
        <v>243</v>
      </c>
      <c r="F29" s="39"/>
      <c r="G29" s="64">
        <f t="shared" si="1"/>
        <v>243</v>
      </c>
    </row>
    <row r="30" spans="1:7" ht="15.75" x14ac:dyDescent="0.2">
      <c r="A30" s="60">
        <v>2.23</v>
      </c>
      <c r="B30" s="61" t="s">
        <v>6</v>
      </c>
      <c r="C30" s="62" t="s">
        <v>37</v>
      </c>
      <c r="D30" s="143"/>
      <c r="E30" s="63">
        <v>239</v>
      </c>
      <c r="F30" s="39"/>
      <c r="G30" s="64">
        <f t="shared" si="1"/>
        <v>239</v>
      </c>
    </row>
    <row r="31" spans="1:7" ht="15.75" x14ac:dyDescent="0.2">
      <c r="A31" s="66">
        <v>2.2400000000000002</v>
      </c>
      <c r="B31" s="61" t="s">
        <v>6</v>
      </c>
      <c r="C31" s="62" t="s">
        <v>38</v>
      </c>
      <c r="D31" s="143"/>
      <c r="E31" s="63">
        <v>430</v>
      </c>
      <c r="F31" s="39"/>
      <c r="G31" s="64">
        <f t="shared" si="1"/>
        <v>430</v>
      </c>
    </row>
    <row r="32" spans="1:7" ht="15.75" x14ac:dyDescent="0.2">
      <c r="A32" s="60">
        <v>2.25</v>
      </c>
      <c r="B32" s="61" t="s">
        <v>6</v>
      </c>
      <c r="C32" s="62" t="s">
        <v>2</v>
      </c>
      <c r="D32" s="143"/>
      <c r="E32" s="63">
        <v>331</v>
      </c>
      <c r="F32" s="39"/>
      <c r="G32" s="64">
        <f t="shared" si="1"/>
        <v>331</v>
      </c>
    </row>
    <row r="33" spans="1:7" ht="15.75" x14ac:dyDescent="0.2">
      <c r="A33" s="66">
        <v>2.2599999999999998</v>
      </c>
      <c r="B33" s="61" t="s">
        <v>6</v>
      </c>
      <c r="C33" s="62" t="s">
        <v>39</v>
      </c>
      <c r="D33" s="143"/>
      <c r="E33" s="63">
        <v>405</v>
      </c>
      <c r="F33" s="39"/>
      <c r="G33" s="64">
        <f t="shared" si="1"/>
        <v>405</v>
      </c>
    </row>
    <row r="34" spans="1:7" ht="15.75" x14ac:dyDescent="0.2">
      <c r="A34" s="60">
        <v>2.27</v>
      </c>
      <c r="B34" s="61" t="s">
        <v>6</v>
      </c>
      <c r="C34" s="62" t="s">
        <v>40</v>
      </c>
      <c r="D34" s="143"/>
      <c r="E34" s="63">
        <v>510</v>
      </c>
      <c r="F34" s="39"/>
      <c r="G34" s="64">
        <f t="shared" si="1"/>
        <v>510</v>
      </c>
    </row>
    <row r="35" spans="1:7" ht="15.75" x14ac:dyDescent="0.2">
      <c r="A35" s="66">
        <v>2.2799999999999998</v>
      </c>
      <c r="B35" s="61" t="s">
        <v>6</v>
      </c>
      <c r="C35" s="67" t="s">
        <v>41</v>
      </c>
      <c r="D35" s="143"/>
      <c r="E35" s="63">
        <v>644</v>
      </c>
      <c r="F35" s="39"/>
      <c r="G35" s="64">
        <f t="shared" si="1"/>
        <v>644</v>
      </c>
    </row>
    <row r="36" spans="1:7" ht="15.75" x14ac:dyDescent="0.2">
      <c r="A36" s="60">
        <v>2.29</v>
      </c>
      <c r="B36" s="61" t="s">
        <v>6</v>
      </c>
      <c r="C36" s="67" t="s">
        <v>66</v>
      </c>
      <c r="D36" s="143"/>
      <c r="E36" s="63">
        <v>631</v>
      </c>
      <c r="F36" s="39"/>
      <c r="G36" s="64">
        <f t="shared" si="1"/>
        <v>631</v>
      </c>
    </row>
    <row r="37" spans="1:7" ht="16.5" thickBot="1" x14ac:dyDescent="0.25">
      <c r="A37" s="68">
        <v>2.2999999999999998</v>
      </c>
      <c r="B37" s="69" t="s">
        <v>6</v>
      </c>
      <c r="C37" s="70" t="s">
        <v>45</v>
      </c>
      <c r="D37" s="144"/>
      <c r="E37" s="71">
        <v>1015</v>
      </c>
      <c r="F37" s="39"/>
      <c r="G37" s="72">
        <f t="shared" si="1"/>
        <v>1015</v>
      </c>
    </row>
    <row r="38" spans="1:7" ht="34.5" customHeight="1" thickBot="1" x14ac:dyDescent="0.25">
      <c r="A38" s="73">
        <v>3</v>
      </c>
      <c r="B38" s="145" t="s">
        <v>63</v>
      </c>
      <c r="C38" s="146"/>
      <c r="D38" s="74">
        <v>0.2</v>
      </c>
      <c r="E38" s="85">
        <v>5</v>
      </c>
      <c r="F38" s="98"/>
      <c r="G38" s="86">
        <f>(E38*(1-$F$38))</f>
        <v>5</v>
      </c>
    </row>
    <row r="39" spans="1:7" ht="16.5" thickBot="1" x14ac:dyDescent="0.25">
      <c r="A39" s="150" t="s">
        <v>59</v>
      </c>
      <c r="B39" s="151"/>
      <c r="C39" s="152"/>
      <c r="D39" s="76" t="s">
        <v>58</v>
      </c>
      <c r="E39" s="77">
        <f>COUNT(E4:E38)</f>
        <v>34</v>
      </c>
      <c r="F39" s="76" t="s">
        <v>47</v>
      </c>
      <c r="G39" s="78">
        <f>COUNT(F4:F38)</f>
        <v>0</v>
      </c>
    </row>
    <row r="41" spans="1:7" ht="14.1" customHeight="1" x14ac:dyDescent="0.3">
      <c r="A41" s="79" t="s">
        <v>44</v>
      </c>
      <c r="B41" s="80"/>
      <c r="C41" s="80"/>
      <c r="D41" s="81"/>
    </row>
    <row r="42" spans="1:7" ht="18.75" x14ac:dyDescent="0.3">
      <c r="A42" s="83">
        <v>1</v>
      </c>
      <c r="B42" s="80" t="s">
        <v>43</v>
      </c>
      <c r="C42" s="80"/>
      <c r="D42" s="80"/>
    </row>
    <row r="43" spans="1:7" ht="35.450000000000003" customHeight="1" x14ac:dyDescent="0.3">
      <c r="A43" s="83">
        <v>2</v>
      </c>
      <c r="B43" s="149" t="s">
        <v>57</v>
      </c>
      <c r="C43" s="149"/>
      <c r="D43" s="149"/>
      <c r="E43" s="149"/>
      <c r="F43" s="149"/>
      <c r="G43" s="149"/>
    </row>
    <row r="44" spans="1:7" ht="18.75" x14ac:dyDescent="0.3">
      <c r="A44" s="84">
        <v>3</v>
      </c>
      <c r="B44" s="80" t="s">
        <v>56</v>
      </c>
      <c r="C44" s="80"/>
      <c r="D44" s="80"/>
    </row>
    <row r="45" spans="1:7" ht="18.75" x14ac:dyDescent="0.3">
      <c r="A45" s="80"/>
      <c r="B45" s="80"/>
      <c r="C45" s="80"/>
      <c r="D45" s="80"/>
    </row>
    <row r="46" spans="1:7" ht="15" x14ac:dyDescent="0.25">
      <c r="A46" s="65" t="s">
        <v>48</v>
      </c>
    </row>
    <row r="47" spans="1:7" ht="18.75" x14ac:dyDescent="0.3">
      <c r="A47" s="80">
        <v>1</v>
      </c>
      <c r="B47" s="80" t="s">
        <v>49</v>
      </c>
    </row>
    <row r="48" spans="1:7" ht="18.75" x14ac:dyDescent="0.3">
      <c r="A48" s="80">
        <v>2</v>
      </c>
      <c r="B48" s="80" t="s">
        <v>51</v>
      </c>
    </row>
    <row r="49" spans="1:2" ht="18.75" x14ac:dyDescent="0.3">
      <c r="A49" s="80">
        <v>3</v>
      </c>
      <c r="B49" s="80" t="s">
        <v>53</v>
      </c>
    </row>
    <row r="50" spans="1:2" ht="18.75" x14ac:dyDescent="0.3">
      <c r="A50" s="80"/>
      <c r="B50" s="80"/>
    </row>
    <row r="51" spans="1:2" ht="18.75" x14ac:dyDescent="0.3">
      <c r="A51" s="80" t="s">
        <v>50</v>
      </c>
    </row>
  </sheetData>
  <sheetProtection algorithmName="SHA-512" hashValue="eceb4LyZ/7wjs2DIPlYX3a53jxO9oZjaQ9BoF+3YixeYCalnZ26B0MYJdtQIc3RXfxbl6B37YVwIN+1brySJDA==" saltValue="4zvFQmnSvs3AKV6AzBZfYQ==" spinCount="100000" sheet="1" objects="1" scenarios="1"/>
  <mergeCells count="7">
    <mergeCell ref="A1:G1"/>
    <mergeCell ref="D8:D37"/>
    <mergeCell ref="B38:C38"/>
    <mergeCell ref="B7:G7"/>
    <mergeCell ref="B43:G43"/>
    <mergeCell ref="A39:C39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C766A-08BD-4F1E-BDB4-CFA28C6F3EC5}">
  <dimension ref="A1:J47"/>
  <sheetViews>
    <sheetView rightToLeft="1" topLeftCell="A19" workbookViewId="0">
      <selection activeCell="F36" sqref="F36"/>
    </sheetView>
  </sheetViews>
  <sheetFormatPr defaultRowHeight="14.25" x14ac:dyDescent="0.2"/>
  <cols>
    <col min="1" max="1" width="8.625" style="40" customWidth="1"/>
    <col min="2" max="2" width="14.375" style="40" customWidth="1"/>
    <col min="3" max="3" width="30.375" style="40" bestFit="1" customWidth="1"/>
    <col min="4" max="4" width="14.25" style="40" customWidth="1"/>
    <col min="5" max="5" width="15.375" style="82" customWidth="1"/>
    <col min="6" max="6" width="16.125" style="40" customWidth="1"/>
    <col min="7" max="7" width="13.875" style="40" customWidth="1"/>
    <col min="8" max="8" width="12.75" style="40" customWidth="1"/>
    <col min="9" max="16384" width="9" style="40"/>
  </cols>
  <sheetData>
    <row r="1" spans="1:10" ht="24" thickBot="1" x14ac:dyDescent="0.25">
      <c r="A1" s="140" t="s">
        <v>16</v>
      </c>
      <c r="B1" s="141"/>
      <c r="C1" s="141"/>
      <c r="D1" s="141"/>
      <c r="E1" s="141"/>
      <c r="F1" s="141"/>
      <c r="G1" s="142"/>
    </row>
    <row r="2" spans="1:10" s="45" customFormat="1" ht="57" thickBot="1" x14ac:dyDescent="0.25">
      <c r="A2" s="118" t="s">
        <v>0</v>
      </c>
      <c r="B2" s="119" t="s">
        <v>5</v>
      </c>
      <c r="C2" s="119" t="s">
        <v>1</v>
      </c>
      <c r="D2" s="120" t="s">
        <v>11</v>
      </c>
      <c r="E2" s="120" t="s">
        <v>10</v>
      </c>
      <c r="F2" s="119" t="s">
        <v>13</v>
      </c>
      <c r="G2" s="121" t="s">
        <v>52</v>
      </c>
    </row>
    <row r="3" spans="1:10" s="45" customFormat="1" ht="19.5" thickBot="1" x14ac:dyDescent="0.25">
      <c r="A3" s="122">
        <v>1</v>
      </c>
      <c r="B3" s="153" t="s">
        <v>55</v>
      </c>
      <c r="C3" s="154"/>
      <c r="D3" s="154"/>
      <c r="E3" s="154"/>
      <c r="F3" s="154"/>
      <c r="G3" s="155"/>
    </row>
    <row r="4" spans="1:10" ht="15.75" x14ac:dyDescent="0.2">
      <c r="A4" s="123">
        <v>1.1000000000000001</v>
      </c>
      <c r="B4" s="105" t="s">
        <v>54</v>
      </c>
      <c r="C4" s="102" t="s">
        <v>17</v>
      </c>
      <c r="D4" s="156">
        <v>0.7</v>
      </c>
      <c r="E4" s="124">
        <v>613</v>
      </c>
      <c r="F4" s="87"/>
      <c r="G4" s="125">
        <f>ROUND(E4*(1-F4),0)</f>
        <v>613</v>
      </c>
    </row>
    <row r="5" spans="1:10" ht="15.75" x14ac:dyDescent="0.25">
      <c r="A5" s="126">
        <v>1.2</v>
      </c>
      <c r="B5" s="105" t="s">
        <v>54</v>
      </c>
      <c r="C5" s="106" t="s">
        <v>18</v>
      </c>
      <c r="D5" s="157"/>
      <c r="E5" s="127">
        <v>608</v>
      </c>
      <c r="F5" s="88"/>
      <c r="G5" s="128">
        <f t="shared" ref="G5:G33" si="0">ROUND(E5*(1-F5),0)</f>
        <v>608</v>
      </c>
      <c r="J5" s="65"/>
    </row>
    <row r="6" spans="1:10" ht="15.75" x14ac:dyDescent="0.25">
      <c r="A6" s="126">
        <v>1.3</v>
      </c>
      <c r="B6" s="105" t="s">
        <v>54</v>
      </c>
      <c r="C6" s="106" t="s">
        <v>19</v>
      </c>
      <c r="D6" s="157"/>
      <c r="E6" s="127">
        <v>444</v>
      </c>
      <c r="F6" s="88"/>
      <c r="G6" s="128">
        <f t="shared" si="0"/>
        <v>444</v>
      </c>
      <c r="J6" s="65"/>
    </row>
    <row r="7" spans="1:10" ht="15.75" x14ac:dyDescent="0.2">
      <c r="A7" s="126">
        <v>1.4</v>
      </c>
      <c r="B7" s="105" t="s">
        <v>54</v>
      </c>
      <c r="C7" s="106" t="s">
        <v>20</v>
      </c>
      <c r="D7" s="157"/>
      <c r="E7" s="127">
        <v>470</v>
      </c>
      <c r="F7" s="88"/>
      <c r="G7" s="128">
        <f t="shared" si="0"/>
        <v>470</v>
      </c>
    </row>
    <row r="8" spans="1:10" ht="15.75" x14ac:dyDescent="0.2">
      <c r="A8" s="126">
        <v>1.5</v>
      </c>
      <c r="B8" s="105" t="s">
        <v>54</v>
      </c>
      <c r="C8" s="106" t="s">
        <v>21</v>
      </c>
      <c r="D8" s="157"/>
      <c r="E8" s="127">
        <v>472</v>
      </c>
      <c r="F8" s="88"/>
      <c r="G8" s="128">
        <f t="shared" si="0"/>
        <v>472</v>
      </c>
    </row>
    <row r="9" spans="1:10" ht="15.75" x14ac:dyDescent="0.2">
      <c r="A9" s="126">
        <v>1.6</v>
      </c>
      <c r="B9" s="105" t="s">
        <v>54</v>
      </c>
      <c r="C9" s="62" t="s">
        <v>67</v>
      </c>
      <c r="D9" s="157"/>
      <c r="E9" s="127">
        <v>440</v>
      </c>
      <c r="F9" s="88"/>
      <c r="G9" s="128">
        <f t="shared" si="0"/>
        <v>440</v>
      </c>
    </row>
    <row r="10" spans="1:10" ht="15.75" x14ac:dyDescent="0.2">
      <c r="A10" s="126">
        <v>1.7</v>
      </c>
      <c r="B10" s="105" t="s">
        <v>54</v>
      </c>
      <c r="C10" s="106" t="s">
        <v>22</v>
      </c>
      <c r="D10" s="157"/>
      <c r="E10" s="127">
        <v>575</v>
      </c>
      <c r="F10" s="88"/>
      <c r="G10" s="128">
        <f t="shared" si="0"/>
        <v>575</v>
      </c>
    </row>
    <row r="11" spans="1:10" ht="15.75" x14ac:dyDescent="0.2">
      <c r="A11" s="126">
        <v>1.8</v>
      </c>
      <c r="B11" s="105" t="s">
        <v>54</v>
      </c>
      <c r="C11" s="106" t="s">
        <v>23</v>
      </c>
      <c r="D11" s="157"/>
      <c r="E11" s="127">
        <v>436</v>
      </c>
      <c r="F11" s="88"/>
      <c r="G11" s="128">
        <f t="shared" si="0"/>
        <v>436</v>
      </c>
    </row>
    <row r="12" spans="1:10" ht="15.75" x14ac:dyDescent="0.2">
      <c r="A12" s="126">
        <v>1.9</v>
      </c>
      <c r="B12" s="105" t="s">
        <v>54</v>
      </c>
      <c r="C12" s="106" t="s">
        <v>24</v>
      </c>
      <c r="D12" s="157"/>
      <c r="E12" s="127">
        <v>397</v>
      </c>
      <c r="F12" s="88"/>
      <c r="G12" s="128">
        <f t="shared" si="0"/>
        <v>397</v>
      </c>
    </row>
    <row r="13" spans="1:10" ht="15.75" x14ac:dyDescent="0.2">
      <c r="A13" s="129" t="s">
        <v>14</v>
      </c>
      <c r="B13" s="105" t="s">
        <v>54</v>
      </c>
      <c r="C13" s="106" t="s">
        <v>7</v>
      </c>
      <c r="D13" s="157"/>
      <c r="E13" s="127">
        <v>348</v>
      </c>
      <c r="F13" s="88"/>
      <c r="G13" s="128">
        <f t="shared" si="0"/>
        <v>348</v>
      </c>
    </row>
    <row r="14" spans="1:10" ht="15.75" x14ac:dyDescent="0.2">
      <c r="A14" s="126">
        <v>1.1100000000000001</v>
      </c>
      <c r="B14" s="105" t="s">
        <v>54</v>
      </c>
      <c r="C14" s="106" t="s">
        <v>25</v>
      </c>
      <c r="D14" s="157"/>
      <c r="E14" s="127">
        <v>364</v>
      </c>
      <c r="F14" s="88"/>
      <c r="G14" s="128">
        <f t="shared" si="0"/>
        <v>364</v>
      </c>
    </row>
    <row r="15" spans="1:10" ht="15.75" x14ac:dyDescent="0.2">
      <c r="A15" s="126">
        <v>1.1200000000000001</v>
      </c>
      <c r="B15" s="105" t="s">
        <v>54</v>
      </c>
      <c r="C15" s="106" t="s">
        <v>26</v>
      </c>
      <c r="D15" s="157"/>
      <c r="E15" s="127">
        <v>415</v>
      </c>
      <c r="F15" s="88"/>
      <c r="G15" s="128">
        <f t="shared" si="0"/>
        <v>415</v>
      </c>
    </row>
    <row r="16" spans="1:10" ht="15.75" x14ac:dyDescent="0.2">
      <c r="A16" s="126">
        <v>1.1299999999999999</v>
      </c>
      <c r="B16" s="105" t="s">
        <v>54</v>
      </c>
      <c r="C16" s="106" t="s">
        <v>27</v>
      </c>
      <c r="D16" s="157"/>
      <c r="E16" s="127">
        <v>358</v>
      </c>
      <c r="F16" s="88"/>
      <c r="G16" s="128">
        <f t="shared" si="0"/>
        <v>358</v>
      </c>
    </row>
    <row r="17" spans="1:7" ht="15.75" x14ac:dyDescent="0.2">
      <c r="A17" s="126">
        <v>1.1399999999999999</v>
      </c>
      <c r="B17" s="105" t="s">
        <v>54</v>
      </c>
      <c r="C17" s="106" t="s">
        <v>28</v>
      </c>
      <c r="D17" s="157"/>
      <c r="E17" s="127">
        <v>247</v>
      </c>
      <c r="F17" s="88"/>
      <c r="G17" s="128">
        <f t="shared" si="0"/>
        <v>247</v>
      </c>
    </row>
    <row r="18" spans="1:7" ht="15.75" x14ac:dyDescent="0.2">
      <c r="A18" s="130">
        <v>1.1499999999999999</v>
      </c>
      <c r="B18" s="105" t="s">
        <v>54</v>
      </c>
      <c r="C18" s="106" t="s">
        <v>29</v>
      </c>
      <c r="D18" s="157"/>
      <c r="E18" s="127">
        <v>158</v>
      </c>
      <c r="F18" s="88"/>
      <c r="G18" s="128">
        <f t="shared" si="0"/>
        <v>158</v>
      </c>
    </row>
    <row r="19" spans="1:7" ht="15.75" x14ac:dyDescent="0.2">
      <c r="A19" s="126">
        <v>1.1599999999999999</v>
      </c>
      <c r="B19" s="105" t="s">
        <v>54</v>
      </c>
      <c r="C19" s="106" t="s">
        <v>30</v>
      </c>
      <c r="D19" s="157"/>
      <c r="E19" s="127">
        <v>95</v>
      </c>
      <c r="F19" s="88"/>
      <c r="G19" s="128">
        <f t="shared" si="0"/>
        <v>95</v>
      </c>
    </row>
    <row r="20" spans="1:7" ht="15.75" x14ac:dyDescent="0.2">
      <c r="A20" s="126">
        <v>1.17</v>
      </c>
      <c r="B20" s="105" t="s">
        <v>54</v>
      </c>
      <c r="C20" s="106" t="s">
        <v>39</v>
      </c>
      <c r="D20" s="157"/>
      <c r="E20" s="127">
        <v>399</v>
      </c>
      <c r="F20" s="88"/>
      <c r="G20" s="128">
        <f t="shared" si="0"/>
        <v>399</v>
      </c>
    </row>
    <row r="21" spans="1:7" ht="15.75" x14ac:dyDescent="0.2">
      <c r="A21" s="126">
        <v>1.18</v>
      </c>
      <c r="B21" s="105" t="s">
        <v>54</v>
      </c>
      <c r="C21" s="106" t="s">
        <v>32</v>
      </c>
      <c r="D21" s="157"/>
      <c r="E21" s="127">
        <v>101</v>
      </c>
      <c r="F21" s="88"/>
      <c r="G21" s="128">
        <f t="shared" si="0"/>
        <v>101</v>
      </c>
    </row>
    <row r="22" spans="1:7" ht="15.75" x14ac:dyDescent="0.2">
      <c r="A22" s="126">
        <v>1.19</v>
      </c>
      <c r="B22" s="105" t="s">
        <v>54</v>
      </c>
      <c r="C22" s="106" t="s">
        <v>33</v>
      </c>
      <c r="D22" s="157"/>
      <c r="E22" s="127">
        <v>126</v>
      </c>
      <c r="F22" s="88"/>
      <c r="G22" s="128">
        <f t="shared" si="0"/>
        <v>126</v>
      </c>
    </row>
    <row r="23" spans="1:7" ht="15.75" x14ac:dyDescent="0.2">
      <c r="A23" s="131">
        <v>1.2</v>
      </c>
      <c r="B23" s="105" t="s">
        <v>54</v>
      </c>
      <c r="C23" s="106" t="s">
        <v>34</v>
      </c>
      <c r="D23" s="157"/>
      <c r="E23" s="127">
        <v>138</v>
      </c>
      <c r="F23" s="88"/>
      <c r="G23" s="128">
        <f t="shared" si="0"/>
        <v>138</v>
      </c>
    </row>
    <row r="24" spans="1:7" ht="15.75" x14ac:dyDescent="0.2">
      <c r="A24" s="126">
        <v>1.21</v>
      </c>
      <c r="B24" s="105" t="s">
        <v>54</v>
      </c>
      <c r="C24" s="106" t="s">
        <v>35</v>
      </c>
      <c r="D24" s="157"/>
      <c r="E24" s="127">
        <v>208</v>
      </c>
      <c r="F24" s="88"/>
      <c r="G24" s="128">
        <f t="shared" si="0"/>
        <v>208</v>
      </c>
    </row>
    <row r="25" spans="1:7" ht="15.75" x14ac:dyDescent="0.2">
      <c r="A25" s="126">
        <v>1.22</v>
      </c>
      <c r="B25" s="105" t="s">
        <v>54</v>
      </c>
      <c r="C25" s="106" t="s">
        <v>36</v>
      </c>
      <c r="D25" s="157"/>
      <c r="E25" s="127">
        <v>108</v>
      </c>
      <c r="F25" s="88"/>
      <c r="G25" s="128">
        <f t="shared" si="0"/>
        <v>108</v>
      </c>
    </row>
    <row r="26" spans="1:7" ht="15.75" x14ac:dyDescent="0.2">
      <c r="A26" s="126">
        <v>1.23</v>
      </c>
      <c r="B26" s="105" t="s">
        <v>54</v>
      </c>
      <c r="C26" s="106" t="s">
        <v>37</v>
      </c>
      <c r="D26" s="157"/>
      <c r="E26" s="127">
        <v>166</v>
      </c>
      <c r="F26" s="88"/>
      <c r="G26" s="128">
        <f t="shared" si="0"/>
        <v>166</v>
      </c>
    </row>
    <row r="27" spans="1:7" ht="15.75" x14ac:dyDescent="0.2">
      <c r="A27" s="126">
        <v>1.24</v>
      </c>
      <c r="B27" s="105" t="s">
        <v>54</v>
      </c>
      <c r="C27" s="106" t="s">
        <v>38</v>
      </c>
      <c r="D27" s="157"/>
      <c r="E27" s="127">
        <v>653</v>
      </c>
      <c r="F27" s="88"/>
      <c r="G27" s="128">
        <f t="shared" si="0"/>
        <v>653</v>
      </c>
    </row>
    <row r="28" spans="1:7" ht="15.75" x14ac:dyDescent="0.2">
      <c r="A28" s="126">
        <v>1.25</v>
      </c>
      <c r="B28" s="105" t="s">
        <v>54</v>
      </c>
      <c r="C28" s="106" t="s">
        <v>2</v>
      </c>
      <c r="D28" s="157"/>
      <c r="E28" s="127">
        <v>249</v>
      </c>
      <c r="F28" s="88"/>
      <c r="G28" s="128">
        <f t="shared" si="0"/>
        <v>249</v>
      </c>
    </row>
    <row r="29" spans="1:7" ht="15.75" x14ac:dyDescent="0.2">
      <c r="A29" s="130">
        <v>1.26</v>
      </c>
      <c r="B29" s="105" t="s">
        <v>54</v>
      </c>
      <c r="C29" s="106" t="s">
        <v>6</v>
      </c>
      <c r="D29" s="157"/>
      <c r="E29" s="127">
        <v>297</v>
      </c>
      <c r="F29" s="88"/>
      <c r="G29" s="128">
        <f t="shared" si="0"/>
        <v>297</v>
      </c>
    </row>
    <row r="30" spans="1:7" ht="15.75" x14ac:dyDescent="0.2">
      <c r="A30" s="130">
        <v>1.27</v>
      </c>
      <c r="B30" s="105" t="s">
        <v>54</v>
      </c>
      <c r="C30" s="106" t="s">
        <v>40</v>
      </c>
      <c r="D30" s="157"/>
      <c r="E30" s="127">
        <v>500</v>
      </c>
      <c r="F30" s="88"/>
      <c r="G30" s="128">
        <f t="shared" si="0"/>
        <v>500</v>
      </c>
    </row>
    <row r="31" spans="1:7" ht="15.75" x14ac:dyDescent="0.2">
      <c r="A31" s="130">
        <v>1.28</v>
      </c>
      <c r="B31" s="105" t="s">
        <v>54</v>
      </c>
      <c r="C31" s="110" t="s">
        <v>41</v>
      </c>
      <c r="D31" s="157"/>
      <c r="E31" s="127">
        <v>629</v>
      </c>
      <c r="F31" s="88"/>
      <c r="G31" s="128">
        <f t="shared" si="0"/>
        <v>629</v>
      </c>
    </row>
    <row r="32" spans="1:7" ht="15.75" x14ac:dyDescent="0.2">
      <c r="A32" s="130">
        <v>1.29</v>
      </c>
      <c r="B32" s="105" t="s">
        <v>54</v>
      </c>
      <c r="C32" s="110" t="s">
        <v>65</v>
      </c>
      <c r="D32" s="157"/>
      <c r="E32" s="127">
        <v>683</v>
      </c>
      <c r="F32" s="88"/>
      <c r="G32" s="128">
        <f t="shared" si="0"/>
        <v>683</v>
      </c>
    </row>
    <row r="33" spans="1:7" ht="16.5" thickBot="1" x14ac:dyDescent="0.25">
      <c r="A33" s="132">
        <v>1.3</v>
      </c>
      <c r="B33" s="105" t="s">
        <v>54</v>
      </c>
      <c r="C33" s="113" t="s">
        <v>45</v>
      </c>
      <c r="D33" s="158"/>
      <c r="E33" s="133">
        <v>1078</v>
      </c>
      <c r="F33" s="89"/>
      <c r="G33" s="134">
        <f t="shared" si="0"/>
        <v>1078</v>
      </c>
    </row>
    <row r="34" spans="1:7" ht="32.1" customHeight="1" thickBot="1" x14ac:dyDescent="0.25">
      <c r="A34" s="135">
        <v>2</v>
      </c>
      <c r="B34" s="159" t="s">
        <v>12</v>
      </c>
      <c r="C34" s="146"/>
      <c r="D34" s="74">
        <v>0.3</v>
      </c>
      <c r="E34" s="136">
        <v>5</v>
      </c>
      <c r="F34" s="96"/>
      <c r="G34" s="36">
        <f>(E34*(1-$F$34))</f>
        <v>5</v>
      </c>
    </row>
    <row r="35" spans="1:7" ht="16.5" thickBot="1" x14ac:dyDescent="0.25">
      <c r="A35" s="150" t="s">
        <v>59</v>
      </c>
      <c r="B35" s="151"/>
      <c r="C35" s="152"/>
      <c r="D35" s="115" t="s">
        <v>46</v>
      </c>
      <c r="E35" s="137">
        <f>COUNT(E4:E34)</f>
        <v>31</v>
      </c>
      <c r="F35" s="138" t="s">
        <v>47</v>
      </c>
      <c r="G35" s="139">
        <f>COUNT(F4:F34)</f>
        <v>0</v>
      </c>
    </row>
    <row r="37" spans="1:7" ht="14.1" customHeight="1" x14ac:dyDescent="0.3">
      <c r="A37" s="79" t="s">
        <v>44</v>
      </c>
      <c r="B37" s="80"/>
      <c r="C37" s="80"/>
      <c r="D37" s="81"/>
    </row>
    <row r="38" spans="1:7" ht="18.75" x14ac:dyDescent="0.3">
      <c r="A38" s="83">
        <v>1</v>
      </c>
      <c r="B38" s="80" t="s">
        <v>43</v>
      </c>
      <c r="C38" s="80"/>
      <c r="D38" s="80"/>
    </row>
    <row r="39" spans="1:7" ht="35.450000000000003" customHeight="1" x14ac:dyDescent="0.3">
      <c r="A39" s="83">
        <v>2</v>
      </c>
      <c r="B39" s="149" t="s">
        <v>57</v>
      </c>
      <c r="C39" s="149"/>
      <c r="D39" s="149"/>
      <c r="E39" s="149"/>
      <c r="F39" s="149"/>
      <c r="G39" s="149"/>
    </row>
    <row r="40" spans="1:7" ht="18.75" x14ac:dyDescent="0.3">
      <c r="A40" s="84">
        <v>3</v>
      </c>
      <c r="B40" s="80" t="s">
        <v>56</v>
      </c>
      <c r="C40" s="80"/>
      <c r="D40" s="80"/>
    </row>
    <row r="41" spans="1:7" ht="18.75" x14ac:dyDescent="0.3">
      <c r="A41" s="80"/>
      <c r="B41" s="80"/>
      <c r="C41" s="80"/>
      <c r="D41" s="80"/>
    </row>
    <row r="42" spans="1:7" ht="15" x14ac:dyDescent="0.25">
      <c r="A42" s="65" t="s">
        <v>48</v>
      </c>
    </row>
    <row r="43" spans="1:7" ht="18.75" x14ac:dyDescent="0.3">
      <c r="A43" s="80">
        <v>1</v>
      </c>
      <c r="B43" s="80" t="s">
        <v>49</v>
      </c>
    </row>
    <row r="44" spans="1:7" ht="18.75" x14ac:dyDescent="0.3">
      <c r="A44" s="80">
        <v>2</v>
      </c>
      <c r="B44" s="80" t="s">
        <v>51</v>
      </c>
    </row>
    <row r="45" spans="1:7" ht="18.75" x14ac:dyDescent="0.3">
      <c r="A45" s="80">
        <v>3</v>
      </c>
      <c r="B45" s="80" t="s">
        <v>53</v>
      </c>
    </row>
    <row r="46" spans="1:7" ht="18.75" x14ac:dyDescent="0.3">
      <c r="A46" s="80"/>
      <c r="B46" s="80"/>
    </row>
    <row r="47" spans="1:7" ht="18.75" x14ac:dyDescent="0.3">
      <c r="A47" s="80" t="s">
        <v>50</v>
      </c>
    </row>
  </sheetData>
  <sheetProtection algorithmName="SHA-512" hashValue="HgRqYMwUiB5/XHCx13m00jmTFedhONM9Jw1KmKFwdLSvsTV4bVLwIY0Hr3DdBU9QpbBeJYdXj0Eo6ugPbOSYuw==" saltValue="DZbG/F6RGvY7eR60goVzWQ==" spinCount="100000" sheet="1" objects="1" scenarios="1"/>
  <mergeCells count="6">
    <mergeCell ref="A1:G1"/>
    <mergeCell ref="B3:G3"/>
    <mergeCell ref="D4:D33"/>
    <mergeCell ref="B34:C34"/>
    <mergeCell ref="B39:G39"/>
    <mergeCell ref="A35:C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6CB3C-BD71-4FA7-86CF-8DEB647A37E1}">
  <dimension ref="A1:J47"/>
  <sheetViews>
    <sheetView rightToLeft="1" topLeftCell="A10" workbookViewId="0">
      <selection activeCell="B39" sqref="B39:G39"/>
    </sheetView>
  </sheetViews>
  <sheetFormatPr defaultRowHeight="14.25" x14ac:dyDescent="0.2"/>
  <cols>
    <col min="1" max="1" width="8.625" customWidth="1"/>
    <col min="2" max="2" width="14.375" customWidth="1"/>
    <col min="3" max="3" width="30.375" bestFit="1" customWidth="1"/>
    <col min="4" max="4" width="14.25" customWidth="1"/>
    <col min="5" max="5" width="15.375" style="3" customWidth="1"/>
    <col min="6" max="6" width="16.125" customWidth="1"/>
    <col min="7" max="7" width="13.875" customWidth="1"/>
    <col min="8" max="8" width="12.75" customWidth="1"/>
  </cols>
  <sheetData>
    <row r="1" spans="1:10" ht="24" thickBot="1" x14ac:dyDescent="0.25">
      <c r="A1" s="160" t="s">
        <v>16</v>
      </c>
      <c r="B1" s="161"/>
      <c r="C1" s="161"/>
      <c r="D1" s="161"/>
      <c r="E1" s="161"/>
      <c r="F1" s="161"/>
      <c r="G1" s="162"/>
    </row>
    <row r="2" spans="1:10" s="2" customFormat="1" ht="57" thickBot="1" x14ac:dyDescent="0.25">
      <c r="A2" s="10" t="s">
        <v>0</v>
      </c>
      <c r="B2" s="11" t="s">
        <v>5</v>
      </c>
      <c r="C2" s="11" t="s">
        <v>1</v>
      </c>
      <c r="D2" s="12" t="s">
        <v>11</v>
      </c>
      <c r="E2" s="12" t="s">
        <v>10</v>
      </c>
      <c r="F2" s="11" t="s">
        <v>13</v>
      </c>
      <c r="G2" s="13" t="s">
        <v>52</v>
      </c>
    </row>
    <row r="3" spans="1:10" s="2" customFormat="1" ht="19.5" thickBot="1" x14ac:dyDescent="0.25">
      <c r="A3" s="14">
        <v>1</v>
      </c>
      <c r="B3" s="163" t="s">
        <v>55</v>
      </c>
      <c r="C3" s="164"/>
      <c r="D3" s="164"/>
      <c r="E3" s="164"/>
      <c r="F3" s="164"/>
      <c r="G3" s="165"/>
    </row>
    <row r="4" spans="1:10" ht="15.75" x14ac:dyDescent="0.2">
      <c r="A4" s="18">
        <v>1.1000000000000001</v>
      </c>
      <c r="B4" s="1" t="s">
        <v>3</v>
      </c>
      <c r="C4" s="4" t="s">
        <v>17</v>
      </c>
      <c r="D4" s="166">
        <v>0.7</v>
      </c>
      <c r="E4" s="27">
        <v>409</v>
      </c>
      <c r="F4" s="90"/>
      <c r="G4" s="28">
        <f>ROUND(E4*(1-F4),0)</f>
        <v>409</v>
      </c>
    </row>
    <row r="5" spans="1:10" ht="15.75" x14ac:dyDescent="0.25">
      <c r="A5" s="19">
        <v>1.2</v>
      </c>
      <c r="B5" s="1" t="s">
        <v>3</v>
      </c>
      <c r="C5" s="4" t="s">
        <v>18</v>
      </c>
      <c r="D5" s="167"/>
      <c r="E5" s="25">
        <v>386</v>
      </c>
      <c r="F5" s="91"/>
      <c r="G5" s="29">
        <f t="shared" ref="G5:G33" si="0">ROUND(E5*(1-F5),0)</f>
        <v>386</v>
      </c>
      <c r="J5" s="7"/>
    </row>
    <row r="6" spans="1:10" ht="15.75" x14ac:dyDescent="0.25">
      <c r="A6" s="19">
        <v>1.3</v>
      </c>
      <c r="B6" s="1" t="s">
        <v>3</v>
      </c>
      <c r="C6" s="4" t="s">
        <v>19</v>
      </c>
      <c r="D6" s="167"/>
      <c r="E6" s="25">
        <v>167</v>
      </c>
      <c r="F6" s="91"/>
      <c r="G6" s="29">
        <f t="shared" si="0"/>
        <v>167</v>
      </c>
      <c r="J6" s="7"/>
    </row>
    <row r="7" spans="1:10" ht="15.75" x14ac:dyDescent="0.2">
      <c r="A7" s="19">
        <v>1.4</v>
      </c>
      <c r="B7" s="1" t="s">
        <v>3</v>
      </c>
      <c r="C7" s="4" t="s">
        <v>20</v>
      </c>
      <c r="D7" s="167"/>
      <c r="E7" s="25">
        <v>260</v>
      </c>
      <c r="F7" s="91"/>
      <c r="G7" s="29">
        <f t="shared" si="0"/>
        <v>260</v>
      </c>
    </row>
    <row r="8" spans="1:10" ht="15.75" x14ac:dyDescent="0.2">
      <c r="A8" s="19">
        <v>1.5</v>
      </c>
      <c r="B8" s="1" t="s">
        <v>3</v>
      </c>
      <c r="C8" s="4" t="s">
        <v>64</v>
      </c>
      <c r="D8" s="167"/>
      <c r="E8" s="25">
        <v>205</v>
      </c>
      <c r="F8" s="91"/>
      <c r="G8" s="29">
        <f t="shared" si="0"/>
        <v>205</v>
      </c>
    </row>
    <row r="9" spans="1:10" ht="15.75" x14ac:dyDescent="0.2">
      <c r="A9" s="19">
        <v>1.6</v>
      </c>
      <c r="B9" s="1" t="s">
        <v>3</v>
      </c>
      <c r="C9" s="26" t="s">
        <v>67</v>
      </c>
      <c r="D9" s="167"/>
      <c r="E9" s="25">
        <v>230</v>
      </c>
      <c r="F9" s="91"/>
      <c r="G9" s="29">
        <f t="shared" si="0"/>
        <v>230</v>
      </c>
    </row>
    <row r="10" spans="1:10" ht="15.75" x14ac:dyDescent="0.2">
      <c r="A10" s="19">
        <v>1.7</v>
      </c>
      <c r="B10" s="1" t="s">
        <v>3</v>
      </c>
      <c r="C10" s="4" t="s">
        <v>22</v>
      </c>
      <c r="D10" s="167"/>
      <c r="E10" s="25">
        <v>370</v>
      </c>
      <c r="F10" s="91"/>
      <c r="G10" s="29">
        <f t="shared" si="0"/>
        <v>370</v>
      </c>
    </row>
    <row r="11" spans="1:10" ht="15.75" x14ac:dyDescent="0.2">
      <c r="A11" s="19">
        <v>1.8</v>
      </c>
      <c r="B11" s="1" t="s">
        <v>3</v>
      </c>
      <c r="C11" s="4" t="s">
        <v>23</v>
      </c>
      <c r="D11" s="167"/>
      <c r="E11" s="25">
        <v>297</v>
      </c>
      <c r="F11" s="91"/>
      <c r="G11" s="29">
        <f t="shared" si="0"/>
        <v>297</v>
      </c>
    </row>
    <row r="12" spans="1:10" ht="15.75" x14ac:dyDescent="0.2">
      <c r="A12" s="19">
        <v>1.9</v>
      </c>
      <c r="B12" s="1" t="s">
        <v>3</v>
      </c>
      <c r="C12" s="4" t="s">
        <v>24</v>
      </c>
      <c r="D12" s="167"/>
      <c r="E12" s="25">
        <v>207</v>
      </c>
      <c r="F12" s="91"/>
      <c r="G12" s="29">
        <f t="shared" si="0"/>
        <v>207</v>
      </c>
    </row>
    <row r="13" spans="1:10" ht="15.75" x14ac:dyDescent="0.2">
      <c r="A13" s="20" t="s">
        <v>14</v>
      </c>
      <c r="B13" s="1" t="s">
        <v>3</v>
      </c>
      <c r="C13" s="4" t="s">
        <v>39</v>
      </c>
      <c r="D13" s="167"/>
      <c r="E13" s="25">
        <v>624</v>
      </c>
      <c r="F13" s="91"/>
      <c r="G13" s="29">
        <f t="shared" si="0"/>
        <v>624</v>
      </c>
    </row>
    <row r="14" spans="1:10" ht="15.75" x14ac:dyDescent="0.2">
      <c r="A14" s="19">
        <v>1.1100000000000001</v>
      </c>
      <c r="B14" s="1" t="s">
        <v>3</v>
      </c>
      <c r="C14" s="4" t="s">
        <v>25</v>
      </c>
      <c r="D14" s="167"/>
      <c r="E14" s="25">
        <v>98</v>
      </c>
      <c r="F14" s="91"/>
      <c r="G14" s="29">
        <f t="shared" si="0"/>
        <v>98</v>
      </c>
    </row>
    <row r="15" spans="1:10" ht="15.75" x14ac:dyDescent="0.2">
      <c r="A15" s="19">
        <v>1.1200000000000001</v>
      </c>
      <c r="B15" s="1" t="s">
        <v>3</v>
      </c>
      <c r="C15" s="4" t="s">
        <v>26</v>
      </c>
      <c r="D15" s="167"/>
      <c r="E15" s="25">
        <v>130</v>
      </c>
      <c r="F15" s="91"/>
      <c r="G15" s="29">
        <f t="shared" si="0"/>
        <v>130</v>
      </c>
    </row>
    <row r="16" spans="1:10" ht="15.75" x14ac:dyDescent="0.2">
      <c r="A16" s="19">
        <v>1.1299999999999999</v>
      </c>
      <c r="B16" s="1" t="s">
        <v>3</v>
      </c>
      <c r="C16" s="4" t="s">
        <v>27</v>
      </c>
      <c r="D16" s="167"/>
      <c r="E16" s="25">
        <v>208</v>
      </c>
      <c r="F16" s="91"/>
      <c r="G16" s="29">
        <f t="shared" si="0"/>
        <v>208</v>
      </c>
    </row>
    <row r="17" spans="1:7" ht="15.75" x14ac:dyDescent="0.2">
      <c r="A17" s="19">
        <v>1.1399999999999999</v>
      </c>
      <c r="B17" s="1" t="s">
        <v>3</v>
      </c>
      <c r="C17" s="4" t="s">
        <v>28</v>
      </c>
      <c r="D17" s="167"/>
      <c r="E17" s="25">
        <v>223</v>
      </c>
      <c r="F17" s="91"/>
      <c r="G17" s="29">
        <f t="shared" si="0"/>
        <v>223</v>
      </c>
    </row>
    <row r="18" spans="1:7" ht="15.75" x14ac:dyDescent="0.2">
      <c r="A18" s="21">
        <v>1.1499999999999999</v>
      </c>
      <c r="B18" s="1" t="s">
        <v>3</v>
      </c>
      <c r="C18" s="4" t="s">
        <v>29</v>
      </c>
      <c r="D18" s="167"/>
      <c r="E18" s="25">
        <v>260</v>
      </c>
      <c r="F18" s="91"/>
      <c r="G18" s="29">
        <f t="shared" si="0"/>
        <v>260</v>
      </c>
    </row>
    <row r="19" spans="1:7" ht="15.75" x14ac:dyDescent="0.2">
      <c r="A19" s="19">
        <v>1.1599999999999999</v>
      </c>
      <c r="B19" s="1" t="s">
        <v>3</v>
      </c>
      <c r="C19" s="4" t="s">
        <v>30</v>
      </c>
      <c r="D19" s="167"/>
      <c r="E19" s="25">
        <v>323</v>
      </c>
      <c r="F19" s="91"/>
      <c r="G19" s="29">
        <f t="shared" si="0"/>
        <v>323</v>
      </c>
    </row>
    <row r="20" spans="1:7" ht="15.75" x14ac:dyDescent="0.2">
      <c r="A20" s="19">
        <v>1.17</v>
      </c>
      <c r="B20" s="1" t="s">
        <v>3</v>
      </c>
      <c r="C20" s="4" t="s">
        <v>31</v>
      </c>
      <c r="D20" s="167"/>
      <c r="E20" s="25">
        <v>332</v>
      </c>
      <c r="F20" s="91"/>
      <c r="G20" s="29">
        <f t="shared" si="0"/>
        <v>332</v>
      </c>
    </row>
    <row r="21" spans="1:7" ht="15.75" x14ac:dyDescent="0.2">
      <c r="A21" s="19">
        <v>1.18</v>
      </c>
      <c r="B21" s="1" t="s">
        <v>3</v>
      </c>
      <c r="C21" s="4" t="s">
        <v>32</v>
      </c>
      <c r="D21" s="167"/>
      <c r="E21" s="25">
        <v>382</v>
      </c>
      <c r="F21" s="91"/>
      <c r="G21" s="29">
        <f t="shared" si="0"/>
        <v>382</v>
      </c>
    </row>
    <row r="22" spans="1:7" ht="15.75" x14ac:dyDescent="0.2">
      <c r="A22" s="19">
        <v>1.19</v>
      </c>
      <c r="B22" s="1" t="s">
        <v>3</v>
      </c>
      <c r="C22" s="4" t="s">
        <v>33</v>
      </c>
      <c r="D22" s="167"/>
      <c r="E22" s="25">
        <v>407</v>
      </c>
      <c r="F22" s="91"/>
      <c r="G22" s="29">
        <f t="shared" si="0"/>
        <v>407</v>
      </c>
    </row>
    <row r="23" spans="1:7" ht="15.75" x14ac:dyDescent="0.2">
      <c r="A23" s="22">
        <v>1.2</v>
      </c>
      <c r="B23" s="1" t="s">
        <v>3</v>
      </c>
      <c r="C23" s="4" t="s">
        <v>34</v>
      </c>
      <c r="D23" s="167"/>
      <c r="E23" s="25">
        <v>366</v>
      </c>
      <c r="F23" s="91"/>
      <c r="G23" s="29">
        <f t="shared" si="0"/>
        <v>366</v>
      </c>
    </row>
    <row r="24" spans="1:7" ht="15.75" x14ac:dyDescent="0.2">
      <c r="A24" s="19">
        <v>1.21</v>
      </c>
      <c r="B24" s="1" t="s">
        <v>3</v>
      </c>
      <c r="C24" s="4" t="s">
        <v>35</v>
      </c>
      <c r="D24" s="167"/>
      <c r="E24" s="25">
        <v>400</v>
      </c>
      <c r="F24" s="91"/>
      <c r="G24" s="29">
        <f t="shared" si="0"/>
        <v>400</v>
      </c>
    </row>
    <row r="25" spans="1:7" ht="15.75" x14ac:dyDescent="0.2">
      <c r="A25" s="19">
        <v>1.22</v>
      </c>
      <c r="B25" s="1" t="s">
        <v>3</v>
      </c>
      <c r="C25" s="4" t="s">
        <v>36</v>
      </c>
      <c r="D25" s="167"/>
      <c r="E25" s="25">
        <v>390</v>
      </c>
      <c r="F25" s="91"/>
      <c r="G25" s="29">
        <f t="shared" si="0"/>
        <v>390</v>
      </c>
    </row>
    <row r="26" spans="1:7" ht="15.75" x14ac:dyDescent="0.2">
      <c r="A26" s="19">
        <v>1.23</v>
      </c>
      <c r="B26" s="1" t="s">
        <v>3</v>
      </c>
      <c r="C26" s="4" t="s">
        <v>37</v>
      </c>
      <c r="D26" s="167"/>
      <c r="E26" s="25">
        <v>442</v>
      </c>
      <c r="F26" s="91"/>
      <c r="G26" s="29">
        <f t="shared" si="0"/>
        <v>442</v>
      </c>
    </row>
    <row r="27" spans="1:7" ht="15.75" x14ac:dyDescent="0.2">
      <c r="A27" s="19">
        <v>1.24</v>
      </c>
      <c r="B27" s="1" t="s">
        <v>3</v>
      </c>
      <c r="C27" s="4" t="s">
        <v>38</v>
      </c>
      <c r="D27" s="167"/>
      <c r="E27" s="25">
        <v>850</v>
      </c>
      <c r="F27" s="91"/>
      <c r="G27" s="29">
        <f t="shared" si="0"/>
        <v>850</v>
      </c>
    </row>
    <row r="28" spans="1:7" ht="15.75" x14ac:dyDescent="0.2">
      <c r="A28" s="19">
        <v>1.25</v>
      </c>
      <c r="B28" s="1" t="s">
        <v>3</v>
      </c>
      <c r="C28" s="4" t="s">
        <v>2</v>
      </c>
      <c r="D28" s="167"/>
      <c r="E28" s="25">
        <v>507</v>
      </c>
      <c r="F28" s="91"/>
      <c r="G28" s="29">
        <f t="shared" si="0"/>
        <v>507</v>
      </c>
    </row>
    <row r="29" spans="1:7" ht="15.75" x14ac:dyDescent="0.2">
      <c r="A29" s="21">
        <v>1.26</v>
      </c>
      <c r="B29" s="1" t="s">
        <v>3</v>
      </c>
      <c r="C29" s="4" t="s">
        <v>6</v>
      </c>
      <c r="D29" s="167"/>
      <c r="E29" s="25">
        <v>522</v>
      </c>
      <c r="F29" s="91"/>
      <c r="G29" s="29">
        <f t="shared" si="0"/>
        <v>522</v>
      </c>
    </row>
    <row r="30" spans="1:7" ht="15.75" x14ac:dyDescent="0.2">
      <c r="A30" s="21">
        <v>1.27</v>
      </c>
      <c r="B30" s="1" t="s">
        <v>3</v>
      </c>
      <c r="C30" s="4" t="s">
        <v>40</v>
      </c>
      <c r="D30" s="167"/>
      <c r="E30" s="25">
        <v>724</v>
      </c>
      <c r="F30" s="91"/>
      <c r="G30" s="29">
        <f t="shared" si="0"/>
        <v>724</v>
      </c>
    </row>
    <row r="31" spans="1:7" ht="15.75" x14ac:dyDescent="0.2">
      <c r="A31" s="21">
        <v>1.28</v>
      </c>
      <c r="B31" s="1" t="s">
        <v>3</v>
      </c>
      <c r="C31" s="5" t="s">
        <v>41</v>
      </c>
      <c r="D31" s="167"/>
      <c r="E31" s="25">
        <v>850</v>
      </c>
      <c r="F31" s="91"/>
      <c r="G31" s="29">
        <f t="shared" si="0"/>
        <v>850</v>
      </c>
    </row>
    <row r="32" spans="1:7" ht="15.75" x14ac:dyDescent="0.2">
      <c r="A32" s="21">
        <v>1.29</v>
      </c>
      <c r="B32" s="1" t="s">
        <v>3</v>
      </c>
      <c r="C32" s="5" t="s">
        <v>65</v>
      </c>
      <c r="D32" s="167"/>
      <c r="E32" s="25">
        <v>904</v>
      </c>
      <c r="F32" s="91"/>
      <c r="G32" s="29">
        <f t="shared" si="0"/>
        <v>904</v>
      </c>
    </row>
    <row r="33" spans="1:7" ht="16.5" thickBot="1" x14ac:dyDescent="0.25">
      <c r="A33" s="23">
        <v>1.3</v>
      </c>
      <c r="B33" s="1" t="s">
        <v>3</v>
      </c>
      <c r="C33" s="5" t="s">
        <v>45</v>
      </c>
      <c r="D33" s="168"/>
      <c r="E33" s="30">
        <v>1303</v>
      </c>
      <c r="F33" s="92"/>
      <c r="G33" s="31">
        <f t="shared" si="0"/>
        <v>1303</v>
      </c>
    </row>
    <row r="34" spans="1:7" ht="32.25" customHeight="1" thickBot="1" x14ac:dyDescent="0.25">
      <c r="A34" s="15">
        <v>2</v>
      </c>
      <c r="B34" s="169" t="s">
        <v>12</v>
      </c>
      <c r="C34" s="170"/>
      <c r="D34" s="33">
        <v>0.3</v>
      </c>
      <c r="E34" s="34">
        <v>5</v>
      </c>
      <c r="F34" s="97">
        <v>0.05</v>
      </c>
      <c r="G34" s="37">
        <f>(E34*(1-$F$34))</f>
        <v>4.75</v>
      </c>
    </row>
    <row r="35" spans="1:7" ht="16.5" thickBot="1" x14ac:dyDescent="0.25">
      <c r="A35" s="172" t="s">
        <v>59</v>
      </c>
      <c r="B35" s="173"/>
      <c r="C35" s="174"/>
      <c r="D35" s="16" t="s">
        <v>46</v>
      </c>
      <c r="E35" s="17">
        <f>COUNT(E4:E34)</f>
        <v>31</v>
      </c>
      <c r="F35" s="16" t="s">
        <v>47</v>
      </c>
      <c r="G35" s="32">
        <f>COUNT(F4:F34)</f>
        <v>1</v>
      </c>
    </row>
    <row r="37" spans="1:7" ht="14.1" customHeight="1" x14ac:dyDescent="0.3">
      <c r="A37" s="9" t="s">
        <v>44</v>
      </c>
      <c r="B37" s="8"/>
      <c r="C37" s="8"/>
      <c r="D37" s="6"/>
    </row>
    <row r="38" spans="1:7" ht="18.75" x14ac:dyDescent="0.3">
      <c r="A38" s="24">
        <v>1</v>
      </c>
      <c r="B38" s="8" t="s">
        <v>43</v>
      </c>
      <c r="C38" s="8"/>
      <c r="D38" s="8"/>
    </row>
    <row r="39" spans="1:7" ht="35.450000000000003" customHeight="1" x14ac:dyDescent="0.3">
      <c r="A39" s="24">
        <v>2</v>
      </c>
      <c r="B39" s="171" t="s">
        <v>57</v>
      </c>
      <c r="C39" s="171"/>
      <c r="D39" s="171"/>
      <c r="E39" s="171"/>
      <c r="F39" s="171"/>
      <c r="G39" s="171"/>
    </row>
    <row r="40" spans="1:7" ht="18.75" x14ac:dyDescent="0.3">
      <c r="A40" s="24">
        <v>3</v>
      </c>
      <c r="B40" s="8" t="s">
        <v>56</v>
      </c>
      <c r="C40" s="8"/>
      <c r="D40" s="8"/>
    </row>
    <row r="41" spans="1:7" ht="18.75" x14ac:dyDescent="0.3">
      <c r="A41" s="8"/>
      <c r="B41" s="8"/>
      <c r="C41" s="8"/>
      <c r="D41" s="8"/>
    </row>
    <row r="42" spans="1:7" ht="15" x14ac:dyDescent="0.25">
      <c r="A42" s="7" t="s">
        <v>48</v>
      </c>
    </row>
    <row r="43" spans="1:7" ht="18.75" x14ac:dyDescent="0.3">
      <c r="A43" s="8">
        <v>1</v>
      </c>
      <c r="B43" s="8" t="s">
        <v>49</v>
      </c>
    </row>
    <row r="44" spans="1:7" ht="18.75" x14ac:dyDescent="0.3">
      <c r="A44" s="8">
        <v>2</v>
      </c>
      <c r="B44" s="8" t="s">
        <v>51</v>
      </c>
    </row>
    <row r="45" spans="1:7" ht="18.75" x14ac:dyDescent="0.3">
      <c r="A45" s="8">
        <v>3</v>
      </c>
      <c r="B45" s="8" t="s">
        <v>53</v>
      </c>
    </row>
    <row r="46" spans="1:7" ht="18.75" x14ac:dyDescent="0.3">
      <c r="A46" s="8"/>
      <c r="B46" s="8"/>
    </row>
    <row r="47" spans="1:7" ht="18.75" x14ac:dyDescent="0.3">
      <c r="A47" s="38" t="s">
        <v>50</v>
      </c>
    </row>
  </sheetData>
  <sheetProtection algorithmName="SHA-512" hashValue="6n3cLFFAwsTWT1Pnpb2aVW8OMO6ThcBolxl3D7qP3cTzVTk0BkLW9c6fcklKPNlBP4NQ1ZkqR2UZJQHW0zpcAA==" saltValue="H+4RC4Wk51oM8ER1eAzGfg==" spinCount="100000" sheet="1" objects="1" scenarios="1"/>
  <mergeCells count="6">
    <mergeCell ref="A1:G1"/>
    <mergeCell ref="B3:G3"/>
    <mergeCell ref="D4:D33"/>
    <mergeCell ref="B34:C34"/>
    <mergeCell ref="B39:G39"/>
    <mergeCell ref="A35:C3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55A8C-8433-473E-8EC0-4094AEF878B7}">
  <sheetPr>
    <pageSetUpPr fitToPage="1"/>
  </sheetPr>
  <dimension ref="A1:J47"/>
  <sheetViews>
    <sheetView rightToLeft="1" topLeftCell="A13" workbookViewId="0">
      <selection activeCell="B39" sqref="B39:G39"/>
    </sheetView>
  </sheetViews>
  <sheetFormatPr defaultRowHeight="14.25" x14ac:dyDescent="0.2"/>
  <cols>
    <col min="1" max="1" width="8.625" style="40" customWidth="1"/>
    <col min="2" max="2" width="14.375" style="40" customWidth="1"/>
    <col min="3" max="3" width="30.375" style="40" bestFit="1" customWidth="1"/>
    <col min="4" max="4" width="14.25" style="40" customWidth="1"/>
    <col min="5" max="5" width="15.375" style="82" customWidth="1"/>
    <col min="6" max="6" width="16.125" style="40" customWidth="1"/>
    <col min="7" max="7" width="13.875" style="40" customWidth="1"/>
    <col min="8" max="8" width="12.75" style="40" customWidth="1"/>
    <col min="9" max="16384" width="9" style="40"/>
  </cols>
  <sheetData>
    <row r="1" spans="1:10" ht="24" thickBot="1" x14ac:dyDescent="0.25">
      <c r="A1" s="140" t="s">
        <v>16</v>
      </c>
      <c r="B1" s="141"/>
      <c r="C1" s="141"/>
      <c r="D1" s="141"/>
      <c r="E1" s="141"/>
      <c r="F1" s="141"/>
      <c r="G1" s="142"/>
    </row>
    <row r="2" spans="1:10" s="45" customFormat="1" ht="57" thickBot="1" x14ac:dyDescent="0.25">
      <c r="A2" s="41" t="s">
        <v>0</v>
      </c>
      <c r="B2" s="42" t="s">
        <v>5</v>
      </c>
      <c r="C2" s="42" t="s">
        <v>1</v>
      </c>
      <c r="D2" s="43" t="s">
        <v>11</v>
      </c>
      <c r="E2" s="43" t="s">
        <v>10</v>
      </c>
      <c r="F2" s="42" t="s">
        <v>13</v>
      </c>
      <c r="G2" s="44" t="s">
        <v>52</v>
      </c>
    </row>
    <row r="3" spans="1:10" s="45" customFormat="1" ht="19.5" thickBot="1" x14ac:dyDescent="0.25">
      <c r="A3" s="99">
        <v>1</v>
      </c>
      <c r="B3" s="175" t="s">
        <v>55</v>
      </c>
      <c r="C3" s="176"/>
      <c r="D3" s="176"/>
      <c r="E3" s="176"/>
      <c r="F3" s="176"/>
      <c r="G3" s="177"/>
    </row>
    <row r="4" spans="1:10" ht="15.75" x14ac:dyDescent="0.2">
      <c r="A4" s="100">
        <v>1.1000000000000001</v>
      </c>
      <c r="B4" s="101" t="s">
        <v>4</v>
      </c>
      <c r="C4" s="102" t="s">
        <v>17</v>
      </c>
      <c r="D4" s="166">
        <v>0.7</v>
      </c>
      <c r="E4" s="103">
        <v>836</v>
      </c>
      <c r="F4" s="93"/>
      <c r="G4" s="104">
        <f>ROUND(E4*(1-F4),0)</f>
        <v>836</v>
      </c>
    </row>
    <row r="5" spans="1:10" ht="15.75" x14ac:dyDescent="0.25">
      <c r="A5" s="60">
        <v>1.2</v>
      </c>
      <c r="B5" s="105" t="s">
        <v>4</v>
      </c>
      <c r="C5" s="106" t="s">
        <v>18</v>
      </c>
      <c r="D5" s="167"/>
      <c r="E5" s="63">
        <v>828</v>
      </c>
      <c r="F5" s="94"/>
      <c r="G5" s="64">
        <f t="shared" ref="G5:G33" si="0">ROUND(E5*(1-F5),0)</f>
        <v>828</v>
      </c>
      <c r="J5" s="65"/>
    </row>
    <row r="6" spans="1:10" ht="15.75" x14ac:dyDescent="0.25">
      <c r="A6" s="60">
        <v>1.3</v>
      </c>
      <c r="B6" s="105" t="s">
        <v>4</v>
      </c>
      <c r="C6" s="106" t="s">
        <v>19</v>
      </c>
      <c r="D6" s="167"/>
      <c r="E6" s="63">
        <v>695</v>
      </c>
      <c r="F6" s="94"/>
      <c r="G6" s="64">
        <f t="shared" si="0"/>
        <v>695</v>
      </c>
      <c r="J6" s="65"/>
    </row>
    <row r="7" spans="1:10" ht="15.75" x14ac:dyDescent="0.25">
      <c r="A7" s="60">
        <v>1.4</v>
      </c>
      <c r="B7" s="105" t="s">
        <v>4</v>
      </c>
      <c r="C7" s="106" t="s">
        <v>20</v>
      </c>
      <c r="D7" s="167"/>
      <c r="E7" s="63">
        <v>698</v>
      </c>
      <c r="F7" s="94"/>
      <c r="G7" s="64">
        <f t="shared" si="0"/>
        <v>698</v>
      </c>
      <c r="J7" s="65"/>
    </row>
    <row r="8" spans="1:10" ht="15.75" x14ac:dyDescent="0.25">
      <c r="A8" s="60">
        <v>1.5</v>
      </c>
      <c r="B8" s="105" t="s">
        <v>4</v>
      </c>
      <c r="C8" s="62" t="s">
        <v>67</v>
      </c>
      <c r="D8" s="167"/>
      <c r="E8" s="63">
        <v>668</v>
      </c>
      <c r="F8" s="94"/>
      <c r="G8" s="64">
        <f t="shared" si="0"/>
        <v>668</v>
      </c>
      <c r="J8" s="65"/>
    </row>
    <row r="9" spans="1:10" ht="15.75" x14ac:dyDescent="0.2">
      <c r="A9" s="60">
        <v>1.6</v>
      </c>
      <c r="B9" s="105" t="s">
        <v>4</v>
      </c>
      <c r="C9" s="106" t="s">
        <v>21</v>
      </c>
      <c r="D9" s="167"/>
      <c r="E9" s="63">
        <v>700</v>
      </c>
      <c r="F9" s="94"/>
      <c r="G9" s="64">
        <f t="shared" ref="G9:G29" si="1">ROUND(E9*(1-F9),0)</f>
        <v>700</v>
      </c>
    </row>
    <row r="10" spans="1:10" ht="15.75" x14ac:dyDescent="0.2">
      <c r="A10" s="60">
        <v>1.7</v>
      </c>
      <c r="B10" s="105" t="s">
        <v>4</v>
      </c>
      <c r="C10" s="106" t="s">
        <v>22</v>
      </c>
      <c r="D10" s="167"/>
      <c r="E10" s="63">
        <v>790</v>
      </c>
      <c r="F10" s="94"/>
      <c r="G10" s="64">
        <f t="shared" si="1"/>
        <v>790</v>
      </c>
    </row>
    <row r="11" spans="1:10" ht="15.75" x14ac:dyDescent="0.2">
      <c r="A11" s="60">
        <v>1.8</v>
      </c>
      <c r="B11" s="105" t="s">
        <v>4</v>
      </c>
      <c r="C11" s="106" t="s">
        <v>23</v>
      </c>
      <c r="D11" s="167"/>
      <c r="E11" s="63">
        <v>660</v>
      </c>
      <c r="F11" s="94"/>
      <c r="G11" s="64">
        <f t="shared" si="1"/>
        <v>660</v>
      </c>
    </row>
    <row r="12" spans="1:10" ht="15.75" x14ac:dyDescent="0.2">
      <c r="A12" s="60">
        <v>1.9</v>
      </c>
      <c r="B12" s="107" t="s">
        <v>4</v>
      </c>
      <c r="C12" s="106" t="s">
        <v>24</v>
      </c>
      <c r="D12" s="167"/>
      <c r="E12" s="63">
        <v>625</v>
      </c>
      <c r="F12" s="94"/>
      <c r="G12" s="64">
        <f t="shared" si="1"/>
        <v>625</v>
      </c>
    </row>
    <row r="13" spans="1:10" ht="15.75" x14ac:dyDescent="0.2">
      <c r="A13" s="108" t="s">
        <v>14</v>
      </c>
      <c r="B13" s="107" t="s">
        <v>4</v>
      </c>
      <c r="C13" s="106" t="s">
        <v>7</v>
      </c>
      <c r="D13" s="167"/>
      <c r="E13" s="63">
        <v>622</v>
      </c>
      <c r="F13" s="94"/>
      <c r="G13" s="64">
        <f t="shared" si="1"/>
        <v>622</v>
      </c>
    </row>
    <row r="14" spans="1:10" ht="15.75" x14ac:dyDescent="0.2">
      <c r="A14" s="60">
        <v>1.1100000000000001</v>
      </c>
      <c r="B14" s="107" t="s">
        <v>4</v>
      </c>
      <c r="C14" s="106" t="s">
        <v>25</v>
      </c>
      <c r="D14" s="167"/>
      <c r="E14" s="63">
        <v>586</v>
      </c>
      <c r="F14" s="94"/>
      <c r="G14" s="64">
        <f t="shared" si="1"/>
        <v>586</v>
      </c>
    </row>
    <row r="15" spans="1:10" ht="15.75" x14ac:dyDescent="0.2">
      <c r="A15" s="60">
        <v>1.1200000000000001</v>
      </c>
      <c r="B15" s="107" t="s">
        <v>4</v>
      </c>
      <c r="C15" s="106" t="s">
        <v>26</v>
      </c>
      <c r="D15" s="167"/>
      <c r="E15" s="63">
        <v>665</v>
      </c>
      <c r="F15" s="94"/>
      <c r="G15" s="64">
        <f t="shared" si="1"/>
        <v>665</v>
      </c>
    </row>
    <row r="16" spans="1:10" ht="15.75" x14ac:dyDescent="0.2">
      <c r="A16" s="60">
        <v>1.1299999999999999</v>
      </c>
      <c r="B16" s="105" t="s">
        <v>4</v>
      </c>
      <c r="C16" s="106" t="s">
        <v>27</v>
      </c>
      <c r="D16" s="167"/>
      <c r="E16" s="63">
        <v>586</v>
      </c>
      <c r="F16" s="94"/>
      <c r="G16" s="64">
        <f t="shared" si="1"/>
        <v>586</v>
      </c>
    </row>
    <row r="17" spans="1:7" ht="15.75" x14ac:dyDescent="0.2">
      <c r="A17" s="60">
        <v>1.1399999999999999</v>
      </c>
      <c r="B17" s="105" t="s">
        <v>4</v>
      </c>
      <c r="C17" s="106" t="s">
        <v>28</v>
      </c>
      <c r="D17" s="167"/>
      <c r="E17" s="63">
        <v>523</v>
      </c>
      <c r="F17" s="94"/>
      <c r="G17" s="64">
        <f t="shared" si="1"/>
        <v>523</v>
      </c>
    </row>
    <row r="18" spans="1:7" ht="15.75" x14ac:dyDescent="0.2">
      <c r="A18" s="109">
        <v>1.1499999999999999</v>
      </c>
      <c r="B18" s="105" t="s">
        <v>4</v>
      </c>
      <c r="C18" s="106" t="s">
        <v>29</v>
      </c>
      <c r="D18" s="167"/>
      <c r="E18" s="63">
        <v>478</v>
      </c>
      <c r="F18" s="94"/>
      <c r="G18" s="64">
        <f t="shared" si="1"/>
        <v>478</v>
      </c>
    </row>
    <row r="19" spans="1:7" ht="15.75" x14ac:dyDescent="0.2">
      <c r="A19" s="60">
        <v>1.1599999999999999</v>
      </c>
      <c r="B19" s="105" t="s">
        <v>4</v>
      </c>
      <c r="C19" s="106" t="s">
        <v>30</v>
      </c>
      <c r="D19" s="167"/>
      <c r="E19" s="63">
        <v>430</v>
      </c>
      <c r="F19" s="94"/>
      <c r="G19" s="64">
        <f t="shared" si="1"/>
        <v>430</v>
      </c>
    </row>
    <row r="20" spans="1:7" ht="15.75" x14ac:dyDescent="0.2">
      <c r="A20" s="60">
        <v>1.17</v>
      </c>
      <c r="B20" s="105" t="s">
        <v>4</v>
      </c>
      <c r="C20" s="106" t="s">
        <v>31</v>
      </c>
      <c r="D20" s="167"/>
      <c r="E20" s="63">
        <v>400</v>
      </c>
      <c r="F20" s="94"/>
      <c r="G20" s="64">
        <f t="shared" si="1"/>
        <v>400</v>
      </c>
    </row>
    <row r="21" spans="1:7" ht="15.75" x14ac:dyDescent="0.2">
      <c r="A21" s="60">
        <v>1.18</v>
      </c>
      <c r="B21" s="105" t="s">
        <v>4</v>
      </c>
      <c r="C21" s="106" t="s">
        <v>32</v>
      </c>
      <c r="D21" s="167"/>
      <c r="E21" s="63">
        <v>373</v>
      </c>
      <c r="F21" s="94"/>
      <c r="G21" s="64">
        <f t="shared" si="1"/>
        <v>373</v>
      </c>
    </row>
    <row r="22" spans="1:7" ht="15.75" x14ac:dyDescent="0.2">
      <c r="A22" s="60">
        <v>1.19</v>
      </c>
      <c r="B22" s="105" t="s">
        <v>4</v>
      </c>
      <c r="C22" s="106" t="s">
        <v>33</v>
      </c>
      <c r="D22" s="167"/>
      <c r="E22" s="63">
        <v>348</v>
      </c>
      <c r="F22" s="94"/>
      <c r="G22" s="64">
        <f t="shared" si="1"/>
        <v>348</v>
      </c>
    </row>
    <row r="23" spans="1:7" ht="15.75" x14ac:dyDescent="0.2">
      <c r="A23" s="66">
        <v>1.2</v>
      </c>
      <c r="B23" s="105" t="s">
        <v>4</v>
      </c>
      <c r="C23" s="106" t="s">
        <v>34</v>
      </c>
      <c r="D23" s="167"/>
      <c r="E23" s="63">
        <v>385</v>
      </c>
      <c r="F23" s="94"/>
      <c r="G23" s="64">
        <f t="shared" si="1"/>
        <v>385</v>
      </c>
    </row>
    <row r="24" spans="1:7" ht="15.75" x14ac:dyDescent="0.2">
      <c r="A24" s="60">
        <v>1.21</v>
      </c>
      <c r="B24" s="105" t="s">
        <v>4</v>
      </c>
      <c r="C24" s="106" t="s">
        <v>35</v>
      </c>
      <c r="D24" s="167"/>
      <c r="E24" s="63">
        <v>450</v>
      </c>
      <c r="F24" s="94"/>
      <c r="G24" s="64">
        <f t="shared" si="1"/>
        <v>450</v>
      </c>
    </row>
    <row r="25" spans="1:7" ht="15.75" x14ac:dyDescent="0.2">
      <c r="A25" s="60">
        <v>1.22</v>
      </c>
      <c r="B25" s="105" t="s">
        <v>4</v>
      </c>
      <c r="C25" s="106" t="s">
        <v>36</v>
      </c>
      <c r="D25" s="167"/>
      <c r="E25" s="63">
        <v>350</v>
      </c>
      <c r="F25" s="94"/>
      <c r="G25" s="64">
        <f t="shared" si="1"/>
        <v>350</v>
      </c>
    </row>
    <row r="26" spans="1:7" ht="15.75" x14ac:dyDescent="0.2">
      <c r="A26" s="60">
        <v>1.23</v>
      </c>
      <c r="B26" s="105" t="s">
        <v>4</v>
      </c>
      <c r="C26" s="106" t="s">
        <v>37</v>
      </c>
      <c r="D26" s="167"/>
      <c r="E26" s="63">
        <v>345</v>
      </c>
      <c r="F26" s="94"/>
      <c r="G26" s="64">
        <f t="shared" si="1"/>
        <v>345</v>
      </c>
    </row>
    <row r="27" spans="1:7" ht="15.75" x14ac:dyDescent="0.2">
      <c r="A27" s="60">
        <v>1.24</v>
      </c>
      <c r="B27" s="105" t="s">
        <v>4</v>
      </c>
      <c r="C27" s="106" t="s">
        <v>38</v>
      </c>
      <c r="D27" s="167"/>
      <c r="E27" s="63">
        <v>321</v>
      </c>
      <c r="F27" s="94"/>
      <c r="G27" s="64">
        <f t="shared" si="1"/>
        <v>321</v>
      </c>
    </row>
    <row r="28" spans="1:7" ht="15.75" x14ac:dyDescent="0.2">
      <c r="A28" s="60">
        <v>1.25</v>
      </c>
      <c r="B28" s="105" t="s">
        <v>4</v>
      </c>
      <c r="C28" s="106" t="s">
        <v>2</v>
      </c>
      <c r="D28" s="167"/>
      <c r="E28" s="63">
        <v>260</v>
      </c>
      <c r="F28" s="94"/>
      <c r="G28" s="64">
        <f t="shared" si="1"/>
        <v>260</v>
      </c>
    </row>
    <row r="29" spans="1:7" ht="15.75" x14ac:dyDescent="0.2">
      <c r="A29" s="109">
        <v>1.26</v>
      </c>
      <c r="B29" s="105" t="s">
        <v>4</v>
      </c>
      <c r="C29" s="106" t="s">
        <v>6</v>
      </c>
      <c r="D29" s="167"/>
      <c r="E29" s="63">
        <v>409</v>
      </c>
      <c r="F29" s="94"/>
      <c r="G29" s="64">
        <f t="shared" si="1"/>
        <v>409</v>
      </c>
    </row>
    <row r="30" spans="1:7" ht="15.75" x14ac:dyDescent="0.2">
      <c r="A30" s="60">
        <v>1.27</v>
      </c>
      <c r="B30" s="105" t="s">
        <v>4</v>
      </c>
      <c r="C30" s="106" t="s">
        <v>40</v>
      </c>
      <c r="D30" s="167"/>
      <c r="E30" s="63">
        <v>182</v>
      </c>
      <c r="F30" s="94"/>
      <c r="G30" s="64">
        <f t="shared" si="0"/>
        <v>182</v>
      </c>
    </row>
    <row r="31" spans="1:7" ht="15.75" x14ac:dyDescent="0.2">
      <c r="A31" s="109">
        <v>1.28</v>
      </c>
      <c r="B31" s="105" t="s">
        <v>4</v>
      </c>
      <c r="C31" s="110" t="s">
        <v>41</v>
      </c>
      <c r="D31" s="167"/>
      <c r="E31" s="63">
        <v>326</v>
      </c>
      <c r="F31" s="94"/>
      <c r="G31" s="64">
        <f t="shared" si="0"/>
        <v>326</v>
      </c>
    </row>
    <row r="32" spans="1:7" ht="15.75" x14ac:dyDescent="0.2">
      <c r="A32" s="60">
        <v>1.29</v>
      </c>
      <c r="B32" s="105" t="s">
        <v>4</v>
      </c>
      <c r="C32" s="110" t="s">
        <v>65</v>
      </c>
      <c r="D32" s="167"/>
      <c r="E32" s="63">
        <v>386</v>
      </c>
      <c r="F32" s="94"/>
      <c r="G32" s="64">
        <f t="shared" si="0"/>
        <v>386</v>
      </c>
    </row>
    <row r="33" spans="1:7" ht="16.5" thickBot="1" x14ac:dyDescent="0.25">
      <c r="A33" s="111" t="s">
        <v>68</v>
      </c>
      <c r="B33" s="112" t="s">
        <v>4</v>
      </c>
      <c r="C33" s="113" t="s">
        <v>45</v>
      </c>
      <c r="D33" s="168"/>
      <c r="E33" s="71">
        <v>768</v>
      </c>
      <c r="F33" s="95"/>
      <c r="G33" s="72">
        <f t="shared" si="0"/>
        <v>768</v>
      </c>
    </row>
    <row r="34" spans="1:7" ht="35.1" customHeight="1" thickBot="1" x14ac:dyDescent="0.25">
      <c r="A34" s="114">
        <v>2</v>
      </c>
      <c r="B34" s="145" t="s">
        <v>12</v>
      </c>
      <c r="C34" s="146"/>
      <c r="D34" s="74">
        <v>0.3</v>
      </c>
      <c r="E34" s="75">
        <v>5</v>
      </c>
      <c r="F34" s="98"/>
      <c r="G34" s="35">
        <f>(E34*(1-$F$34))</f>
        <v>5</v>
      </c>
    </row>
    <row r="35" spans="1:7" ht="16.5" thickBot="1" x14ac:dyDescent="0.25">
      <c r="A35" s="150" t="s">
        <v>59</v>
      </c>
      <c r="B35" s="151"/>
      <c r="C35" s="152"/>
      <c r="D35" s="115" t="s">
        <v>46</v>
      </c>
      <c r="E35" s="116">
        <f>COUNT(E4:E34)</f>
        <v>31</v>
      </c>
      <c r="F35" s="115" t="s">
        <v>47</v>
      </c>
      <c r="G35" s="117">
        <f>COUNT(F4:F34)</f>
        <v>0</v>
      </c>
    </row>
    <row r="37" spans="1:7" ht="14.1" customHeight="1" x14ac:dyDescent="0.3">
      <c r="A37" s="79" t="s">
        <v>44</v>
      </c>
      <c r="B37" s="80"/>
      <c r="C37" s="80"/>
      <c r="D37" s="81"/>
    </row>
    <row r="38" spans="1:7" ht="18.75" x14ac:dyDescent="0.3">
      <c r="A38" s="83">
        <v>1</v>
      </c>
      <c r="B38" s="80" t="s">
        <v>43</v>
      </c>
      <c r="C38" s="80"/>
      <c r="D38" s="80"/>
    </row>
    <row r="39" spans="1:7" ht="35.450000000000003" customHeight="1" x14ac:dyDescent="0.3">
      <c r="A39" s="83">
        <v>2</v>
      </c>
      <c r="B39" s="149" t="s">
        <v>57</v>
      </c>
      <c r="C39" s="149"/>
      <c r="D39" s="149"/>
      <c r="E39" s="149"/>
      <c r="F39" s="149"/>
      <c r="G39" s="149"/>
    </row>
    <row r="40" spans="1:7" ht="18.75" x14ac:dyDescent="0.3">
      <c r="A40" s="84">
        <v>3</v>
      </c>
      <c r="B40" s="80" t="s">
        <v>56</v>
      </c>
      <c r="C40" s="80"/>
      <c r="D40" s="80"/>
    </row>
    <row r="41" spans="1:7" ht="18.75" x14ac:dyDescent="0.3">
      <c r="A41" s="80"/>
      <c r="B41" s="80"/>
      <c r="C41" s="80"/>
      <c r="D41" s="80"/>
    </row>
    <row r="42" spans="1:7" ht="15" x14ac:dyDescent="0.25">
      <c r="A42" s="65" t="s">
        <v>48</v>
      </c>
    </row>
    <row r="43" spans="1:7" ht="18.75" x14ac:dyDescent="0.3">
      <c r="A43" s="84">
        <v>1</v>
      </c>
      <c r="B43" s="80" t="s">
        <v>49</v>
      </c>
    </row>
    <row r="44" spans="1:7" ht="18.75" x14ac:dyDescent="0.3">
      <c r="A44" s="84">
        <v>2</v>
      </c>
      <c r="B44" s="80" t="s">
        <v>51</v>
      </c>
    </row>
    <row r="45" spans="1:7" ht="18.75" x14ac:dyDescent="0.3">
      <c r="A45" s="84">
        <v>3</v>
      </c>
      <c r="B45" s="80" t="s">
        <v>53</v>
      </c>
    </row>
    <row r="46" spans="1:7" ht="18.75" x14ac:dyDescent="0.3">
      <c r="A46" s="80"/>
      <c r="B46" s="80"/>
    </row>
    <row r="47" spans="1:7" ht="18.75" x14ac:dyDescent="0.3">
      <c r="A47" s="80" t="s">
        <v>50</v>
      </c>
    </row>
  </sheetData>
  <sheetProtection algorithmName="SHA-512" hashValue="5oYBSfxMG7Xtj0R1AsPvZlGsgL1uZMGV0d90hRtEXpOzEElGLU9dwphj1diwGH3ZjRyaR0hGnfQyVzwEci282w==" saltValue="WvClWxDywnjET8c/Th9VXQ==" spinCount="100000" sheet="1" objects="1" scenarios="1"/>
  <mergeCells count="6">
    <mergeCell ref="A1:G1"/>
    <mergeCell ref="B34:C34"/>
    <mergeCell ref="D4:D33"/>
    <mergeCell ref="B3:G3"/>
    <mergeCell ref="B39:G39"/>
    <mergeCell ref="A35:C35"/>
  </mergeCells>
  <pageMargins left="0.7" right="0.7" top="0.75" bottom="0.75" header="0.3" footer="0.3"/>
  <pageSetup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</vt:i4>
      </vt:variant>
    </vt:vector>
  </HeadingPairs>
  <TitlesOfParts>
    <vt:vector size="4" baseType="lpstr">
      <vt:lpstr>אזור ירושלים  </vt:lpstr>
      <vt:lpstr>אזור מרכז  </vt:lpstr>
      <vt:lpstr>אזור צפון  </vt:lpstr>
      <vt:lpstr>אזור דרום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Shiran Elkayam</dc:creator>
  <cp:lastModifiedBy>Shiran Elkayam</cp:lastModifiedBy>
  <cp:lastPrinted>2022-07-07T07:29:42Z</cp:lastPrinted>
  <dcterms:created xsi:type="dcterms:W3CDTF">2022-07-04T09:18:46Z</dcterms:created>
  <dcterms:modified xsi:type="dcterms:W3CDTF">2022-10-06T09:06:22Z</dcterms:modified>
</cp:coreProperties>
</file>