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480" yWindow="135" windowWidth="18240" windowHeight="11505"/>
  </bookViews>
  <sheets>
    <sheet name="Table 13" sheetId="3" r:id="rId1"/>
  </sheets>
  <externalReferences>
    <externalReference r:id="rId2"/>
    <externalReference r:id="rId3"/>
    <externalReference r:id="rId4"/>
    <externalReference r:id="rId5"/>
  </externalReferences>
  <definedNames>
    <definedName name="_Key1" localSheetId="0" hidden="1">[1]FOREIGN!#REF!</definedName>
    <definedName name="_Key1" hidden="1">[2]FOREIGN!#REF!</definedName>
    <definedName name="_Order1" hidden="1">255</definedName>
    <definedName name="_Order2" hidden="1">255</definedName>
    <definedName name="_Parse_Out" localSheetId="0" hidden="1">'[3]T308-317'!$HG$10:$HP$19</definedName>
    <definedName name="_Parse_Out" hidden="1">'[4]T308-317'!$HG$10:$HP$19</definedName>
  </definedNames>
  <calcPr calcId="162913" calcMode="manual" concurrentCalc="0"/>
</workbook>
</file>

<file path=xl/calcChain.xml><?xml version="1.0" encoding="utf-8"?>
<calcChain xmlns="http://schemas.openxmlformats.org/spreadsheetml/2006/main">
  <c r="D21" i="3" l="1"/>
  <c r="C21" i="3"/>
  <c r="D19" i="3"/>
  <c r="D11" i="3"/>
  <c r="D23" i="3"/>
  <c r="C19" i="3"/>
  <c r="C11" i="3"/>
  <c r="C23" i="3"/>
  <c r="C15" i="3"/>
  <c r="E21" i="3"/>
  <c r="E20" i="3"/>
  <c r="E19" i="3"/>
  <c r="E11" i="3"/>
  <c r="D15" i="3"/>
  <c r="E15" i="3"/>
  <c r="E23" i="3"/>
  <c r="E22" i="3"/>
  <c r="E18" i="3"/>
  <c r="E17" i="3"/>
  <c r="E16" i="3"/>
  <c r="E14" i="3"/>
  <c r="E13" i="3"/>
  <c r="E12" i="3"/>
  <c r="E10" i="3"/>
  <c r="E9" i="3"/>
  <c r="E8" i="3"/>
</calcChain>
</file>

<file path=xl/sharedStrings.xml><?xml version="1.0" encoding="utf-8"?>
<sst xmlns="http://schemas.openxmlformats.org/spreadsheetml/2006/main" count="65" uniqueCount="49">
  <si>
    <t xml:space="preserve">סטודנטים במערכת ההשכלה הגבוהה </t>
  </si>
  <si>
    <t xml:space="preserve">Students in Institutions of Higher Education </t>
  </si>
  <si>
    <t>סה"כ סטודנטים</t>
  </si>
  <si>
    <t>מהם: נשים</t>
  </si>
  <si>
    <t>אחוז נשים</t>
  </si>
  <si>
    <t>Total</t>
  </si>
  <si>
    <t>Thereof: women</t>
  </si>
  <si>
    <t>Percentage of women</t>
  </si>
  <si>
    <t>תואר ראשון</t>
  </si>
  <si>
    <t>אוניברסיטאות</t>
  </si>
  <si>
    <t>Universities</t>
  </si>
  <si>
    <t>Bachelor's degree</t>
  </si>
  <si>
    <t>מכללות אקדמיות</t>
  </si>
  <si>
    <t>Academic colleges</t>
  </si>
  <si>
    <t>מכללות אקדמיות לחינוך</t>
  </si>
  <si>
    <t>סה"כ - תואר ראשון</t>
  </si>
  <si>
    <t>Bachelor's degree - Total</t>
  </si>
  <si>
    <t>מזה: שנה א'</t>
  </si>
  <si>
    <t>Thereof: Freshman year</t>
  </si>
  <si>
    <t>סה"כ - שנה א'</t>
  </si>
  <si>
    <t>Thereof: Freshman year - Total</t>
  </si>
  <si>
    <t>תואר שני</t>
  </si>
  <si>
    <t>Master's degree</t>
  </si>
  <si>
    <t>סה"כ - תואר שני</t>
  </si>
  <si>
    <t>Master's degree - Total</t>
  </si>
  <si>
    <t>תואר שלישי</t>
  </si>
  <si>
    <t>Doctorate</t>
  </si>
  <si>
    <t>תעודה</t>
  </si>
  <si>
    <t>Diploma</t>
  </si>
  <si>
    <t>סך כולל</t>
  </si>
  <si>
    <t>Total students</t>
  </si>
  <si>
    <t>Source: C.B.S</t>
  </si>
  <si>
    <t>Academic Colleges of Education</t>
  </si>
  <si>
    <t xml:space="preserve">הנתונים אינם כוללים את הלומדים באוניברסיטה הפתוחה. </t>
  </si>
  <si>
    <t>הערות:</t>
  </si>
  <si>
    <t>Notes:</t>
  </si>
  <si>
    <t>Students at the Open University are not included.</t>
  </si>
  <si>
    <t>Since 2015\16 Ariel University's data is included in the University's data.</t>
  </si>
  <si>
    <t>מקור:למ"ס</t>
  </si>
  <si>
    <t>סה"כ - תואר שלישי</t>
  </si>
  <si>
    <t>מתשע"ו נתוני אוניברסיטת אריאל כלולים בתוך נתוני האוניברסיטאות.</t>
  </si>
  <si>
    <t>לוח 13:</t>
  </si>
  <si>
    <t>Table 13:</t>
  </si>
  <si>
    <t>by Level of Degree, Type of Institution and Sex, 2021/22</t>
  </si>
  <si>
    <t>לפי תואר, סוג מוסד ומין, תשפ"ב</t>
  </si>
  <si>
    <t>לא כולל את נתוני אוניברסיטת אריאל תואר שלישי - 388 סטודנטים</t>
  </si>
  <si>
    <t>Data doesn't include 388 Doctoral students in Ariel University.</t>
  </si>
  <si>
    <t>מתשפ"ב נתוני אוניברסיטת רייכמן כלולים בתוך נתוני האוניברסיטאות.</t>
  </si>
  <si>
    <t>Since 2021/22 data on Reichman University is included with the data on universities.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</si>
</sst>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0"/>
      <name val="David"/>
      <charset val="177"/>
    </font>
    <font>
      <sz val="10"/>
      <name val="Arial"/>
      <family val="2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sz val="12"/>
      <name val="Courier"/>
      <family val="3"/>
      <charset val="177"/>
    </font>
    <font>
      <b/>
      <sz val="12"/>
      <color indexed="8"/>
      <name val="Times New Roman"/>
      <family val="1"/>
      <charset val="177"/>
    </font>
    <font>
      <sz val="11"/>
      <name val="David"/>
      <family val="2"/>
      <charset val="177"/>
    </font>
    <font>
      <sz val="11"/>
      <color indexed="8"/>
      <name val="Times New Roman"/>
      <family val="1"/>
      <charset val="177"/>
    </font>
    <font>
      <b/>
      <sz val="10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</font>
    <font>
      <b/>
      <sz val="10"/>
      <name val="David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 applyFont="0"/>
    <xf numFmtId="9" fontId="3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5" fillId="0" borderId="0" xfId="2" applyFont="1" applyFill="1" applyAlignment="1" applyProtection="1"/>
    <xf numFmtId="0" fontId="6" fillId="0" borderId="0" xfId="1" applyFont="1"/>
    <xf numFmtId="0" fontId="7" fillId="0" borderId="0" xfId="2" applyFont="1" applyFill="1" applyAlignment="1" applyProtection="1"/>
    <xf numFmtId="0" fontId="3" fillId="0" borderId="1" xfId="1" applyFont="1" applyBorder="1"/>
    <xf numFmtId="0" fontId="3" fillId="0" borderId="2" xfId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readingOrder="2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8" fillId="0" borderId="7" xfId="1" applyFont="1" applyBorder="1"/>
    <xf numFmtId="0" fontId="8" fillId="0" borderId="0" xfId="1" applyFont="1"/>
    <xf numFmtId="3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8" xfId="1" applyFont="1" applyBorder="1"/>
    <xf numFmtId="0" fontId="8" fillId="0" borderId="9" xfId="1" applyFont="1" applyBorder="1"/>
    <xf numFmtId="164" fontId="8" fillId="0" borderId="10" xfId="1" applyNumberFormat="1" applyFont="1" applyFill="1" applyBorder="1" applyAlignment="1">
      <alignment horizontal="left"/>
    </xf>
    <xf numFmtId="0" fontId="8" fillId="0" borderId="6" xfId="1" applyFont="1" applyBorder="1"/>
    <xf numFmtId="0" fontId="3" fillId="0" borderId="0" xfId="1" applyFont="1" applyFill="1"/>
    <xf numFmtId="0" fontId="3" fillId="0" borderId="6" xfId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0" fontId="8" fillId="0" borderId="0" xfId="1" applyFont="1" applyFill="1" applyBorder="1"/>
    <xf numFmtId="0" fontId="9" fillId="0" borderId="0" xfId="2" applyFont="1" applyFill="1" applyBorder="1" applyAlignment="1" applyProtection="1"/>
    <xf numFmtId="3" fontId="8" fillId="0" borderId="2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wrapText="1" readingOrder="2"/>
    </xf>
    <xf numFmtId="164" fontId="3" fillId="0" borderId="3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3" fontId="8" fillId="0" borderId="9" xfId="1" applyNumberFormat="1" applyFont="1" applyFill="1" applyBorder="1" applyAlignment="1">
      <alignment horizontal="center"/>
    </xf>
    <xf numFmtId="0" fontId="9" fillId="0" borderId="0" xfId="2" applyFont="1" applyFill="1"/>
    <xf numFmtId="0" fontId="8" fillId="0" borderId="6" xfId="1" applyFont="1" applyFill="1" applyBorder="1"/>
    <xf numFmtId="0" fontId="3" fillId="0" borderId="0" xfId="6" applyFont="1" applyFill="1" applyBorder="1" applyAlignment="1"/>
    <xf numFmtId="0" fontId="8" fillId="0" borderId="0" xfId="6" applyFont="1" applyFill="1" applyBorder="1" applyAlignment="1"/>
    <xf numFmtId="0" fontId="3" fillId="0" borderId="0" xfId="6" applyFont="1" applyFill="1" applyBorder="1"/>
    <xf numFmtId="3" fontId="3" fillId="0" borderId="0" xfId="1" applyNumberFormat="1" applyFont="1"/>
    <xf numFmtId="0" fontId="9" fillId="0" borderId="0" xfId="6" applyFont="1" applyAlignment="1">
      <alignment horizontal="left"/>
    </xf>
    <xf numFmtId="0" fontId="8" fillId="0" borderId="5" xfId="1" applyFont="1" applyFill="1" applyBorder="1"/>
    <xf numFmtId="3" fontId="8" fillId="0" borderId="5" xfId="1" applyNumberFormat="1" applyFont="1" applyFill="1" applyBorder="1" applyAlignment="1">
      <alignment horizontal="center"/>
    </xf>
    <xf numFmtId="0" fontId="8" fillId="0" borderId="11" xfId="1" applyFont="1" applyFill="1" applyBorder="1"/>
    <xf numFmtId="0" fontId="3" fillId="0" borderId="12" xfId="1" applyFont="1" applyFill="1" applyBorder="1"/>
    <xf numFmtId="0" fontId="3" fillId="0" borderId="12" xfId="1" applyFont="1" applyBorder="1"/>
    <xf numFmtId="0" fontId="3" fillId="0" borderId="7" xfId="1" applyFont="1" applyBorder="1"/>
    <xf numFmtId="0" fontId="8" fillId="0" borderId="0" xfId="1" applyFont="1" applyBorder="1"/>
    <xf numFmtId="3" fontId="10" fillId="0" borderId="12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3" xfId="1" applyFont="1" applyBorder="1"/>
    <xf numFmtId="0" fontId="8" fillId="0" borderId="7" xfId="1" applyNumberFormat="1" applyFont="1" applyFill="1" applyBorder="1" applyAlignment="1">
      <alignment wrapText="1"/>
    </xf>
    <xf numFmtId="165" fontId="3" fillId="0" borderId="0" xfId="5" applyNumberFormat="1" applyFont="1" applyBorder="1"/>
    <xf numFmtId="3" fontId="11" fillId="0" borderId="6" xfId="1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 readingOrder="2"/>
    </xf>
    <xf numFmtId="0" fontId="8" fillId="0" borderId="11" xfId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12" fillId="0" borderId="0" xfId="6" applyFont="1" applyFill="1" applyBorder="1"/>
    <xf numFmtId="0" fontId="1" fillId="0" borderId="0" xfId="6" applyFont="1" applyFill="1"/>
    <xf numFmtId="0" fontId="10" fillId="0" borderId="0" xfId="6" applyFont="1" applyFill="1"/>
    <xf numFmtId="0" fontId="10" fillId="0" borderId="0" xfId="6" applyFont="1" applyFill="1" applyBorder="1"/>
    <xf numFmtId="3" fontId="10" fillId="0" borderId="0" xfId="6" applyNumberFormat="1" applyFont="1" applyFill="1" applyBorder="1"/>
    <xf numFmtId="0" fontId="13" fillId="0" borderId="0" xfId="2" applyFont="1" applyFill="1"/>
  </cellXfs>
  <cellStyles count="7">
    <cellStyle name="Normal" xfId="0" builtinId="0"/>
    <cellStyle name="Normal 2" xfId="4"/>
    <cellStyle name="Normal 3" xfId="6"/>
    <cellStyle name="Normal_Tables301-307" xfId="2"/>
    <cellStyle name="Normal_נשים בהג_שדולת הנשים" xfId="1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504;&#1513;&#1497;&#1501;\Shotef\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Shotef/&#1505;&#1496;&#1493;&#1491;&#1504;&#1496;&#1497;&#1501;%20&#1497;&#1513;&#1512;&#1488;&#1500;&#1497;&#1501;%20&#1489;&#1495;&#1493;&#1500;_&#1493;&#1514;&#15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504;&#1513;&#1497;&#1501;\GALIT\DATA\T308-3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tabSelected="1" workbookViewId="0">
      <selection activeCell="B34" sqref="B34"/>
    </sheetView>
  </sheetViews>
  <sheetFormatPr defaultColWidth="10.6640625" defaultRowHeight="12.75" x14ac:dyDescent="0.2"/>
  <cols>
    <col min="1" max="2" width="32.83203125" style="2" customWidth="1"/>
    <col min="3" max="5" width="16.33203125" style="2" customWidth="1"/>
    <col min="6" max="7" width="32.83203125" style="3" customWidth="1"/>
    <col min="8" max="256" width="10.6640625" style="2"/>
    <col min="257" max="258" width="32.83203125" style="2" customWidth="1"/>
    <col min="259" max="261" width="16.33203125" style="2" customWidth="1"/>
    <col min="262" max="263" width="32.83203125" style="2" customWidth="1"/>
    <col min="264" max="512" width="10.6640625" style="2"/>
    <col min="513" max="514" width="32.83203125" style="2" customWidth="1"/>
    <col min="515" max="517" width="16.33203125" style="2" customWidth="1"/>
    <col min="518" max="519" width="32.83203125" style="2" customWidth="1"/>
    <col min="520" max="768" width="10.6640625" style="2"/>
    <col min="769" max="770" width="32.83203125" style="2" customWidth="1"/>
    <col min="771" max="773" width="16.33203125" style="2" customWidth="1"/>
    <col min="774" max="775" width="32.83203125" style="2" customWidth="1"/>
    <col min="776" max="1024" width="10.6640625" style="2"/>
    <col min="1025" max="1026" width="32.83203125" style="2" customWidth="1"/>
    <col min="1027" max="1029" width="16.33203125" style="2" customWidth="1"/>
    <col min="1030" max="1031" width="32.83203125" style="2" customWidth="1"/>
    <col min="1032" max="1280" width="10.6640625" style="2"/>
    <col min="1281" max="1282" width="32.83203125" style="2" customWidth="1"/>
    <col min="1283" max="1285" width="16.33203125" style="2" customWidth="1"/>
    <col min="1286" max="1287" width="32.83203125" style="2" customWidth="1"/>
    <col min="1288" max="1536" width="10.6640625" style="2"/>
    <col min="1537" max="1538" width="32.83203125" style="2" customWidth="1"/>
    <col min="1539" max="1541" width="16.33203125" style="2" customWidth="1"/>
    <col min="1542" max="1543" width="32.83203125" style="2" customWidth="1"/>
    <col min="1544" max="1792" width="10.6640625" style="2"/>
    <col min="1793" max="1794" width="32.83203125" style="2" customWidth="1"/>
    <col min="1795" max="1797" width="16.33203125" style="2" customWidth="1"/>
    <col min="1798" max="1799" width="32.83203125" style="2" customWidth="1"/>
    <col min="1800" max="2048" width="10.6640625" style="2"/>
    <col min="2049" max="2050" width="32.83203125" style="2" customWidth="1"/>
    <col min="2051" max="2053" width="16.33203125" style="2" customWidth="1"/>
    <col min="2054" max="2055" width="32.83203125" style="2" customWidth="1"/>
    <col min="2056" max="2304" width="10.6640625" style="2"/>
    <col min="2305" max="2306" width="32.83203125" style="2" customWidth="1"/>
    <col min="2307" max="2309" width="16.33203125" style="2" customWidth="1"/>
    <col min="2310" max="2311" width="32.83203125" style="2" customWidth="1"/>
    <col min="2312" max="2560" width="10.6640625" style="2"/>
    <col min="2561" max="2562" width="32.83203125" style="2" customWidth="1"/>
    <col min="2563" max="2565" width="16.33203125" style="2" customWidth="1"/>
    <col min="2566" max="2567" width="32.83203125" style="2" customWidth="1"/>
    <col min="2568" max="2816" width="10.6640625" style="2"/>
    <col min="2817" max="2818" width="32.83203125" style="2" customWidth="1"/>
    <col min="2819" max="2821" width="16.33203125" style="2" customWidth="1"/>
    <col min="2822" max="2823" width="32.83203125" style="2" customWidth="1"/>
    <col min="2824" max="3072" width="10.6640625" style="2"/>
    <col min="3073" max="3074" width="32.83203125" style="2" customWidth="1"/>
    <col min="3075" max="3077" width="16.33203125" style="2" customWidth="1"/>
    <col min="3078" max="3079" width="32.83203125" style="2" customWidth="1"/>
    <col min="3080" max="3328" width="10.6640625" style="2"/>
    <col min="3329" max="3330" width="32.83203125" style="2" customWidth="1"/>
    <col min="3331" max="3333" width="16.33203125" style="2" customWidth="1"/>
    <col min="3334" max="3335" width="32.83203125" style="2" customWidth="1"/>
    <col min="3336" max="3584" width="10.6640625" style="2"/>
    <col min="3585" max="3586" width="32.83203125" style="2" customWidth="1"/>
    <col min="3587" max="3589" width="16.33203125" style="2" customWidth="1"/>
    <col min="3590" max="3591" width="32.83203125" style="2" customWidth="1"/>
    <col min="3592" max="3840" width="10.6640625" style="2"/>
    <col min="3841" max="3842" width="32.83203125" style="2" customWidth="1"/>
    <col min="3843" max="3845" width="16.33203125" style="2" customWidth="1"/>
    <col min="3846" max="3847" width="32.83203125" style="2" customWidth="1"/>
    <col min="3848" max="4096" width="10.6640625" style="2"/>
    <col min="4097" max="4098" width="32.83203125" style="2" customWidth="1"/>
    <col min="4099" max="4101" width="16.33203125" style="2" customWidth="1"/>
    <col min="4102" max="4103" width="32.83203125" style="2" customWidth="1"/>
    <col min="4104" max="4352" width="10.6640625" style="2"/>
    <col min="4353" max="4354" width="32.83203125" style="2" customWidth="1"/>
    <col min="4355" max="4357" width="16.33203125" style="2" customWidth="1"/>
    <col min="4358" max="4359" width="32.83203125" style="2" customWidth="1"/>
    <col min="4360" max="4608" width="10.6640625" style="2"/>
    <col min="4609" max="4610" width="32.83203125" style="2" customWidth="1"/>
    <col min="4611" max="4613" width="16.33203125" style="2" customWidth="1"/>
    <col min="4614" max="4615" width="32.83203125" style="2" customWidth="1"/>
    <col min="4616" max="4864" width="10.6640625" style="2"/>
    <col min="4865" max="4866" width="32.83203125" style="2" customWidth="1"/>
    <col min="4867" max="4869" width="16.33203125" style="2" customWidth="1"/>
    <col min="4870" max="4871" width="32.83203125" style="2" customWidth="1"/>
    <col min="4872" max="5120" width="10.6640625" style="2"/>
    <col min="5121" max="5122" width="32.83203125" style="2" customWidth="1"/>
    <col min="5123" max="5125" width="16.33203125" style="2" customWidth="1"/>
    <col min="5126" max="5127" width="32.83203125" style="2" customWidth="1"/>
    <col min="5128" max="5376" width="10.6640625" style="2"/>
    <col min="5377" max="5378" width="32.83203125" style="2" customWidth="1"/>
    <col min="5379" max="5381" width="16.33203125" style="2" customWidth="1"/>
    <col min="5382" max="5383" width="32.83203125" style="2" customWidth="1"/>
    <col min="5384" max="5632" width="10.6640625" style="2"/>
    <col min="5633" max="5634" width="32.83203125" style="2" customWidth="1"/>
    <col min="5635" max="5637" width="16.33203125" style="2" customWidth="1"/>
    <col min="5638" max="5639" width="32.83203125" style="2" customWidth="1"/>
    <col min="5640" max="5888" width="10.6640625" style="2"/>
    <col min="5889" max="5890" width="32.83203125" style="2" customWidth="1"/>
    <col min="5891" max="5893" width="16.33203125" style="2" customWidth="1"/>
    <col min="5894" max="5895" width="32.83203125" style="2" customWidth="1"/>
    <col min="5896" max="6144" width="10.6640625" style="2"/>
    <col min="6145" max="6146" width="32.83203125" style="2" customWidth="1"/>
    <col min="6147" max="6149" width="16.33203125" style="2" customWidth="1"/>
    <col min="6150" max="6151" width="32.83203125" style="2" customWidth="1"/>
    <col min="6152" max="6400" width="10.6640625" style="2"/>
    <col min="6401" max="6402" width="32.83203125" style="2" customWidth="1"/>
    <col min="6403" max="6405" width="16.33203125" style="2" customWidth="1"/>
    <col min="6406" max="6407" width="32.83203125" style="2" customWidth="1"/>
    <col min="6408" max="6656" width="10.6640625" style="2"/>
    <col min="6657" max="6658" width="32.83203125" style="2" customWidth="1"/>
    <col min="6659" max="6661" width="16.33203125" style="2" customWidth="1"/>
    <col min="6662" max="6663" width="32.83203125" style="2" customWidth="1"/>
    <col min="6664" max="6912" width="10.6640625" style="2"/>
    <col min="6913" max="6914" width="32.83203125" style="2" customWidth="1"/>
    <col min="6915" max="6917" width="16.33203125" style="2" customWidth="1"/>
    <col min="6918" max="6919" width="32.83203125" style="2" customWidth="1"/>
    <col min="6920" max="7168" width="10.6640625" style="2"/>
    <col min="7169" max="7170" width="32.83203125" style="2" customWidth="1"/>
    <col min="7171" max="7173" width="16.33203125" style="2" customWidth="1"/>
    <col min="7174" max="7175" width="32.83203125" style="2" customWidth="1"/>
    <col min="7176" max="7424" width="10.6640625" style="2"/>
    <col min="7425" max="7426" width="32.83203125" style="2" customWidth="1"/>
    <col min="7427" max="7429" width="16.33203125" style="2" customWidth="1"/>
    <col min="7430" max="7431" width="32.83203125" style="2" customWidth="1"/>
    <col min="7432" max="7680" width="10.6640625" style="2"/>
    <col min="7681" max="7682" width="32.83203125" style="2" customWidth="1"/>
    <col min="7683" max="7685" width="16.33203125" style="2" customWidth="1"/>
    <col min="7686" max="7687" width="32.83203125" style="2" customWidth="1"/>
    <col min="7688" max="7936" width="10.6640625" style="2"/>
    <col min="7937" max="7938" width="32.83203125" style="2" customWidth="1"/>
    <col min="7939" max="7941" width="16.33203125" style="2" customWidth="1"/>
    <col min="7942" max="7943" width="32.83203125" style="2" customWidth="1"/>
    <col min="7944" max="8192" width="10.6640625" style="2"/>
    <col min="8193" max="8194" width="32.83203125" style="2" customWidth="1"/>
    <col min="8195" max="8197" width="16.33203125" style="2" customWidth="1"/>
    <col min="8198" max="8199" width="32.83203125" style="2" customWidth="1"/>
    <col min="8200" max="8448" width="10.6640625" style="2"/>
    <col min="8449" max="8450" width="32.83203125" style="2" customWidth="1"/>
    <col min="8451" max="8453" width="16.33203125" style="2" customWidth="1"/>
    <col min="8454" max="8455" width="32.83203125" style="2" customWidth="1"/>
    <col min="8456" max="8704" width="10.6640625" style="2"/>
    <col min="8705" max="8706" width="32.83203125" style="2" customWidth="1"/>
    <col min="8707" max="8709" width="16.33203125" style="2" customWidth="1"/>
    <col min="8710" max="8711" width="32.83203125" style="2" customWidth="1"/>
    <col min="8712" max="8960" width="10.6640625" style="2"/>
    <col min="8961" max="8962" width="32.83203125" style="2" customWidth="1"/>
    <col min="8963" max="8965" width="16.33203125" style="2" customWidth="1"/>
    <col min="8966" max="8967" width="32.83203125" style="2" customWidth="1"/>
    <col min="8968" max="9216" width="10.6640625" style="2"/>
    <col min="9217" max="9218" width="32.83203125" style="2" customWidth="1"/>
    <col min="9219" max="9221" width="16.33203125" style="2" customWidth="1"/>
    <col min="9222" max="9223" width="32.83203125" style="2" customWidth="1"/>
    <col min="9224" max="9472" width="10.6640625" style="2"/>
    <col min="9473" max="9474" width="32.83203125" style="2" customWidth="1"/>
    <col min="9475" max="9477" width="16.33203125" style="2" customWidth="1"/>
    <col min="9478" max="9479" width="32.83203125" style="2" customWidth="1"/>
    <col min="9480" max="9728" width="10.6640625" style="2"/>
    <col min="9729" max="9730" width="32.83203125" style="2" customWidth="1"/>
    <col min="9731" max="9733" width="16.33203125" style="2" customWidth="1"/>
    <col min="9734" max="9735" width="32.83203125" style="2" customWidth="1"/>
    <col min="9736" max="9984" width="10.6640625" style="2"/>
    <col min="9985" max="9986" width="32.83203125" style="2" customWidth="1"/>
    <col min="9987" max="9989" width="16.33203125" style="2" customWidth="1"/>
    <col min="9990" max="9991" width="32.83203125" style="2" customWidth="1"/>
    <col min="9992" max="10240" width="10.6640625" style="2"/>
    <col min="10241" max="10242" width="32.83203125" style="2" customWidth="1"/>
    <col min="10243" max="10245" width="16.33203125" style="2" customWidth="1"/>
    <col min="10246" max="10247" width="32.83203125" style="2" customWidth="1"/>
    <col min="10248" max="10496" width="10.6640625" style="2"/>
    <col min="10497" max="10498" width="32.83203125" style="2" customWidth="1"/>
    <col min="10499" max="10501" width="16.33203125" style="2" customWidth="1"/>
    <col min="10502" max="10503" width="32.83203125" style="2" customWidth="1"/>
    <col min="10504" max="10752" width="10.6640625" style="2"/>
    <col min="10753" max="10754" width="32.83203125" style="2" customWidth="1"/>
    <col min="10755" max="10757" width="16.33203125" style="2" customWidth="1"/>
    <col min="10758" max="10759" width="32.83203125" style="2" customWidth="1"/>
    <col min="10760" max="11008" width="10.6640625" style="2"/>
    <col min="11009" max="11010" width="32.83203125" style="2" customWidth="1"/>
    <col min="11011" max="11013" width="16.33203125" style="2" customWidth="1"/>
    <col min="11014" max="11015" width="32.83203125" style="2" customWidth="1"/>
    <col min="11016" max="11264" width="10.6640625" style="2"/>
    <col min="11265" max="11266" width="32.83203125" style="2" customWidth="1"/>
    <col min="11267" max="11269" width="16.33203125" style="2" customWidth="1"/>
    <col min="11270" max="11271" width="32.83203125" style="2" customWidth="1"/>
    <col min="11272" max="11520" width="10.6640625" style="2"/>
    <col min="11521" max="11522" width="32.83203125" style="2" customWidth="1"/>
    <col min="11523" max="11525" width="16.33203125" style="2" customWidth="1"/>
    <col min="11526" max="11527" width="32.83203125" style="2" customWidth="1"/>
    <col min="11528" max="11776" width="10.6640625" style="2"/>
    <col min="11777" max="11778" width="32.83203125" style="2" customWidth="1"/>
    <col min="11779" max="11781" width="16.33203125" style="2" customWidth="1"/>
    <col min="11782" max="11783" width="32.83203125" style="2" customWidth="1"/>
    <col min="11784" max="12032" width="10.6640625" style="2"/>
    <col min="12033" max="12034" width="32.83203125" style="2" customWidth="1"/>
    <col min="12035" max="12037" width="16.33203125" style="2" customWidth="1"/>
    <col min="12038" max="12039" width="32.83203125" style="2" customWidth="1"/>
    <col min="12040" max="12288" width="10.6640625" style="2"/>
    <col min="12289" max="12290" width="32.83203125" style="2" customWidth="1"/>
    <col min="12291" max="12293" width="16.33203125" style="2" customWidth="1"/>
    <col min="12294" max="12295" width="32.83203125" style="2" customWidth="1"/>
    <col min="12296" max="12544" width="10.6640625" style="2"/>
    <col min="12545" max="12546" width="32.83203125" style="2" customWidth="1"/>
    <col min="12547" max="12549" width="16.33203125" style="2" customWidth="1"/>
    <col min="12550" max="12551" width="32.83203125" style="2" customWidth="1"/>
    <col min="12552" max="12800" width="10.6640625" style="2"/>
    <col min="12801" max="12802" width="32.83203125" style="2" customWidth="1"/>
    <col min="12803" max="12805" width="16.33203125" style="2" customWidth="1"/>
    <col min="12806" max="12807" width="32.83203125" style="2" customWidth="1"/>
    <col min="12808" max="13056" width="10.6640625" style="2"/>
    <col min="13057" max="13058" width="32.83203125" style="2" customWidth="1"/>
    <col min="13059" max="13061" width="16.33203125" style="2" customWidth="1"/>
    <col min="13062" max="13063" width="32.83203125" style="2" customWidth="1"/>
    <col min="13064" max="13312" width="10.6640625" style="2"/>
    <col min="13313" max="13314" width="32.83203125" style="2" customWidth="1"/>
    <col min="13315" max="13317" width="16.33203125" style="2" customWidth="1"/>
    <col min="13318" max="13319" width="32.83203125" style="2" customWidth="1"/>
    <col min="13320" max="13568" width="10.6640625" style="2"/>
    <col min="13569" max="13570" width="32.83203125" style="2" customWidth="1"/>
    <col min="13571" max="13573" width="16.33203125" style="2" customWidth="1"/>
    <col min="13574" max="13575" width="32.83203125" style="2" customWidth="1"/>
    <col min="13576" max="13824" width="10.6640625" style="2"/>
    <col min="13825" max="13826" width="32.83203125" style="2" customWidth="1"/>
    <col min="13827" max="13829" width="16.33203125" style="2" customWidth="1"/>
    <col min="13830" max="13831" width="32.83203125" style="2" customWidth="1"/>
    <col min="13832" max="14080" width="10.6640625" style="2"/>
    <col min="14081" max="14082" width="32.83203125" style="2" customWidth="1"/>
    <col min="14083" max="14085" width="16.33203125" style="2" customWidth="1"/>
    <col min="14086" max="14087" width="32.83203125" style="2" customWidth="1"/>
    <col min="14088" max="14336" width="10.6640625" style="2"/>
    <col min="14337" max="14338" width="32.83203125" style="2" customWidth="1"/>
    <col min="14339" max="14341" width="16.33203125" style="2" customWidth="1"/>
    <col min="14342" max="14343" width="32.83203125" style="2" customWidth="1"/>
    <col min="14344" max="14592" width="10.6640625" style="2"/>
    <col min="14593" max="14594" width="32.83203125" style="2" customWidth="1"/>
    <col min="14595" max="14597" width="16.33203125" style="2" customWidth="1"/>
    <col min="14598" max="14599" width="32.83203125" style="2" customWidth="1"/>
    <col min="14600" max="14848" width="10.6640625" style="2"/>
    <col min="14849" max="14850" width="32.83203125" style="2" customWidth="1"/>
    <col min="14851" max="14853" width="16.33203125" style="2" customWidth="1"/>
    <col min="14854" max="14855" width="32.83203125" style="2" customWidth="1"/>
    <col min="14856" max="15104" width="10.6640625" style="2"/>
    <col min="15105" max="15106" width="32.83203125" style="2" customWidth="1"/>
    <col min="15107" max="15109" width="16.33203125" style="2" customWidth="1"/>
    <col min="15110" max="15111" width="32.83203125" style="2" customWidth="1"/>
    <col min="15112" max="15360" width="10.6640625" style="2"/>
    <col min="15361" max="15362" width="32.83203125" style="2" customWidth="1"/>
    <col min="15363" max="15365" width="16.33203125" style="2" customWidth="1"/>
    <col min="15366" max="15367" width="32.83203125" style="2" customWidth="1"/>
    <col min="15368" max="15616" width="10.6640625" style="2"/>
    <col min="15617" max="15618" width="32.83203125" style="2" customWidth="1"/>
    <col min="15619" max="15621" width="16.33203125" style="2" customWidth="1"/>
    <col min="15622" max="15623" width="32.83203125" style="2" customWidth="1"/>
    <col min="15624" max="15872" width="10.6640625" style="2"/>
    <col min="15873" max="15874" width="32.83203125" style="2" customWidth="1"/>
    <col min="15875" max="15877" width="16.33203125" style="2" customWidth="1"/>
    <col min="15878" max="15879" width="32.83203125" style="2" customWidth="1"/>
    <col min="15880" max="16128" width="10.6640625" style="2"/>
    <col min="16129" max="16130" width="32.83203125" style="2" customWidth="1"/>
    <col min="16131" max="16133" width="16.33203125" style="2" customWidth="1"/>
    <col min="16134" max="16135" width="32.83203125" style="2" customWidth="1"/>
    <col min="16136" max="16384" width="10.6640625" style="2"/>
  </cols>
  <sheetData>
    <row r="1" spans="1:8" ht="15.75" x14ac:dyDescent="0.25">
      <c r="A1" s="62" t="s">
        <v>41</v>
      </c>
      <c r="G1" s="4" t="s">
        <v>42</v>
      </c>
    </row>
    <row r="2" spans="1:8" ht="15.75" x14ac:dyDescent="0.25">
      <c r="A2" s="1" t="s">
        <v>0</v>
      </c>
      <c r="G2" s="4" t="s">
        <v>1</v>
      </c>
    </row>
    <row r="3" spans="1:8" ht="15" x14ac:dyDescent="0.25">
      <c r="A3" s="5" t="s">
        <v>44</v>
      </c>
      <c r="G3" s="6" t="s">
        <v>43</v>
      </c>
    </row>
    <row r="4" spans="1:8" ht="15" x14ac:dyDescent="0.25">
      <c r="A4" s="55"/>
      <c r="G4" s="6"/>
    </row>
    <row r="5" spans="1:8" ht="15" x14ac:dyDescent="0.25">
      <c r="A5" s="5"/>
      <c r="G5" s="6"/>
    </row>
    <row r="6" spans="1:8" x14ac:dyDescent="0.2">
      <c r="A6" s="7"/>
      <c r="B6" s="3"/>
      <c r="C6" s="8" t="s">
        <v>2</v>
      </c>
      <c r="D6" s="9" t="s">
        <v>3</v>
      </c>
      <c r="E6" s="10" t="s">
        <v>4</v>
      </c>
      <c r="F6" s="11"/>
      <c r="G6" s="12"/>
      <c r="H6" s="3"/>
    </row>
    <row r="7" spans="1:8" ht="29.25" customHeight="1" x14ac:dyDescent="0.2">
      <c r="A7" s="13"/>
      <c r="B7" s="14"/>
      <c r="C7" s="61" t="s">
        <v>5</v>
      </c>
      <c r="D7" s="60" t="s">
        <v>6</v>
      </c>
      <c r="E7" s="32" t="s">
        <v>7</v>
      </c>
      <c r="F7" s="15"/>
      <c r="G7" s="16"/>
      <c r="H7" s="3"/>
    </row>
    <row r="8" spans="1:8" x14ac:dyDescent="0.2">
      <c r="A8" s="17" t="s">
        <v>8</v>
      </c>
      <c r="B8" s="19" t="s">
        <v>9</v>
      </c>
      <c r="C8" s="18">
        <v>88661</v>
      </c>
      <c r="D8" s="18">
        <v>47523</v>
      </c>
      <c r="E8" s="33">
        <f t="shared" ref="E8:E22" si="0">+D8/C8*100</f>
        <v>53.600794035709058</v>
      </c>
      <c r="F8" s="11" t="s">
        <v>10</v>
      </c>
      <c r="G8" s="56" t="s">
        <v>11</v>
      </c>
      <c r="H8" s="3"/>
    </row>
    <row r="9" spans="1:8" x14ac:dyDescent="0.2">
      <c r="B9" s="19" t="s">
        <v>12</v>
      </c>
      <c r="C9" s="18">
        <v>100959</v>
      </c>
      <c r="D9" s="18">
        <v>59164</v>
      </c>
      <c r="E9" s="33">
        <f>+D9/C9*100</f>
        <v>58.602006755217459</v>
      </c>
      <c r="F9" s="11" t="s">
        <v>13</v>
      </c>
      <c r="G9" s="56"/>
      <c r="H9" s="3"/>
    </row>
    <row r="10" spans="1:8" x14ac:dyDescent="0.2">
      <c r="B10" s="19" t="s">
        <v>14</v>
      </c>
      <c r="C10" s="18">
        <v>21714</v>
      </c>
      <c r="D10" s="18">
        <v>16721</v>
      </c>
      <c r="E10" s="33">
        <f t="shared" si="0"/>
        <v>77.005618494980197</v>
      </c>
      <c r="F10" s="11" t="s">
        <v>32</v>
      </c>
      <c r="G10" s="56"/>
      <c r="H10" s="3"/>
    </row>
    <row r="11" spans="1:8" x14ac:dyDescent="0.2">
      <c r="A11" s="20"/>
      <c r="B11" s="21" t="s">
        <v>15</v>
      </c>
      <c r="C11" s="37">
        <f>SUM(C8:C10)</f>
        <v>211334</v>
      </c>
      <c r="D11" s="37">
        <f>SUM(D8:D10)</f>
        <v>123408</v>
      </c>
      <c r="E11" s="34">
        <f>+D11/C11*100</f>
        <v>58.394768470761925</v>
      </c>
      <c r="F11" s="22" t="s">
        <v>16</v>
      </c>
      <c r="G11" s="34"/>
      <c r="H11" s="3"/>
    </row>
    <row r="12" spans="1:8" x14ac:dyDescent="0.2">
      <c r="A12" s="2" t="s">
        <v>17</v>
      </c>
      <c r="B12" s="19" t="s">
        <v>9</v>
      </c>
      <c r="C12" s="18">
        <v>25768</v>
      </c>
      <c r="D12" s="18">
        <v>14021</v>
      </c>
      <c r="E12" s="33">
        <f t="shared" si="0"/>
        <v>54.412449549829248</v>
      </c>
      <c r="F12" s="11" t="s">
        <v>10</v>
      </c>
      <c r="G12" s="56" t="s">
        <v>18</v>
      </c>
      <c r="H12" s="3"/>
    </row>
    <row r="13" spans="1:8" x14ac:dyDescent="0.2">
      <c r="B13" s="19" t="s">
        <v>12</v>
      </c>
      <c r="C13" s="18">
        <v>32414</v>
      </c>
      <c r="D13" s="18">
        <v>19502</v>
      </c>
      <c r="E13" s="33">
        <f>+D13/C13*100</f>
        <v>60.16536064663417</v>
      </c>
      <c r="F13" s="11" t="s">
        <v>13</v>
      </c>
      <c r="G13" s="56"/>
      <c r="H13" s="3"/>
    </row>
    <row r="14" spans="1:8" x14ac:dyDescent="0.2">
      <c r="B14" s="19" t="s">
        <v>14</v>
      </c>
      <c r="C14" s="18">
        <v>5586</v>
      </c>
      <c r="D14" s="18">
        <v>4370</v>
      </c>
      <c r="E14" s="33">
        <f t="shared" si="0"/>
        <v>78.231292517006807</v>
      </c>
      <c r="F14" s="11" t="s">
        <v>32</v>
      </c>
      <c r="G14" s="56"/>
      <c r="H14" s="3"/>
    </row>
    <row r="15" spans="1:8" x14ac:dyDescent="0.2">
      <c r="A15" s="14"/>
      <c r="B15" s="39" t="s">
        <v>19</v>
      </c>
      <c r="C15" s="36">
        <f>SUM(C12:C14)</f>
        <v>63768</v>
      </c>
      <c r="D15" s="36">
        <f>SUM(D12:D14)</f>
        <v>37893</v>
      </c>
      <c r="E15" s="35">
        <f>+D15/C15*100</f>
        <v>59.423221678584866</v>
      </c>
      <c r="F15" s="23" t="s">
        <v>20</v>
      </c>
      <c r="G15" s="57"/>
      <c r="H15" s="3"/>
    </row>
    <row r="16" spans="1:8" x14ac:dyDescent="0.2">
      <c r="A16" s="17" t="s">
        <v>21</v>
      </c>
      <c r="B16" s="19" t="s">
        <v>9</v>
      </c>
      <c r="C16" s="18">
        <v>39582</v>
      </c>
      <c r="D16" s="18">
        <v>23291</v>
      </c>
      <c r="E16" s="33">
        <f t="shared" si="0"/>
        <v>58.842403112525901</v>
      </c>
      <c r="F16" s="11" t="s">
        <v>10</v>
      </c>
      <c r="G16" s="56" t="s">
        <v>22</v>
      </c>
      <c r="H16" s="3"/>
    </row>
    <row r="17" spans="1:9" x14ac:dyDescent="0.2">
      <c r="B17" s="19" t="s">
        <v>12</v>
      </c>
      <c r="C17" s="18">
        <v>17161</v>
      </c>
      <c r="D17" s="18">
        <v>11773</v>
      </c>
      <c r="E17" s="33">
        <f>+D17/C17*100</f>
        <v>68.603228250101978</v>
      </c>
      <c r="F17" s="11" t="s">
        <v>13</v>
      </c>
      <c r="G17" s="56"/>
      <c r="H17" s="58"/>
    </row>
    <row r="18" spans="1:9" x14ac:dyDescent="0.2">
      <c r="B18" s="19" t="s">
        <v>14</v>
      </c>
      <c r="C18" s="18">
        <v>9302</v>
      </c>
      <c r="D18" s="18">
        <v>7672</v>
      </c>
      <c r="E18" s="33">
        <f>+D18/C18*100</f>
        <v>82.476886691034196</v>
      </c>
      <c r="F18" s="11" t="s">
        <v>32</v>
      </c>
      <c r="G18" s="56"/>
      <c r="H18" s="58"/>
    </row>
    <row r="19" spans="1:9" x14ac:dyDescent="0.2">
      <c r="A19" s="14"/>
      <c r="B19" s="39" t="s">
        <v>23</v>
      </c>
      <c r="C19" s="36">
        <f>SUM(C16:C18)</f>
        <v>66045</v>
      </c>
      <c r="D19" s="36">
        <f>SUM(D16:D18)</f>
        <v>42736</v>
      </c>
      <c r="E19" s="35">
        <f t="shared" si="0"/>
        <v>64.707396472102346</v>
      </c>
      <c r="F19" s="23" t="s">
        <v>24</v>
      </c>
      <c r="G19" s="16"/>
      <c r="H19" s="3"/>
    </row>
    <row r="20" spans="1:9" s="24" customFormat="1" x14ac:dyDescent="0.2">
      <c r="A20" s="47" t="s">
        <v>25</v>
      </c>
      <c r="B20" s="48" t="s">
        <v>9</v>
      </c>
      <c r="C20" s="52">
        <v>11727</v>
      </c>
      <c r="D20" s="52">
        <v>6246</v>
      </c>
      <c r="E20" s="53">
        <f>+D20/C20*100</f>
        <v>53.261703760552571</v>
      </c>
      <c r="F20" s="49" t="s">
        <v>10</v>
      </c>
      <c r="G20" s="51" t="s">
        <v>26</v>
      </c>
      <c r="H20" s="26"/>
    </row>
    <row r="21" spans="1:9" x14ac:dyDescent="0.2">
      <c r="A21" s="14"/>
      <c r="B21" s="39" t="s">
        <v>39</v>
      </c>
      <c r="C21" s="59">
        <f>+C20</f>
        <v>11727</v>
      </c>
      <c r="D21" s="59">
        <f>+D20</f>
        <v>6246</v>
      </c>
      <c r="E21" s="54">
        <f t="shared" ref="E21" si="1">+D21/C21*100</f>
        <v>53.261703760552571</v>
      </c>
      <c r="F21" s="15"/>
      <c r="G21" s="50"/>
      <c r="H21" s="3"/>
    </row>
    <row r="22" spans="1:9" s="24" customFormat="1" x14ac:dyDescent="0.2">
      <c r="A22" s="45" t="s">
        <v>27</v>
      </c>
      <c r="B22" s="25" t="s">
        <v>9</v>
      </c>
      <c r="C22" s="46">
        <v>784</v>
      </c>
      <c r="D22" s="36">
        <v>569</v>
      </c>
      <c r="E22" s="35">
        <f t="shared" si="0"/>
        <v>72.576530612244895</v>
      </c>
      <c r="F22" s="25" t="s">
        <v>10</v>
      </c>
      <c r="G22" s="45" t="s">
        <v>28</v>
      </c>
      <c r="H22" s="26"/>
    </row>
    <row r="23" spans="1:9" s="24" customFormat="1" x14ac:dyDescent="0.2">
      <c r="A23" s="63" t="s">
        <v>29</v>
      </c>
      <c r="B23" s="64"/>
      <c r="C23" s="30">
        <f>+C22+C21+C19+C11</f>
        <v>289890</v>
      </c>
      <c r="D23" s="30">
        <f>+D22+D21+D19+D11</f>
        <v>172959</v>
      </c>
      <c r="E23" s="31">
        <f>+D23/C23*100</f>
        <v>59.663665528303845</v>
      </c>
      <c r="F23" s="65" t="s">
        <v>30</v>
      </c>
      <c r="G23" s="66"/>
      <c r="H23" s="26"/>
    </row>
    <row r="24" spans="1:9" x14ac:dyDescent="0.2">
      <c r="A24" s="24"/>
      <c r="B24" s="24"/>
      <c r="C24" s="27"/>
      <c r="D24" s="27"/>
      <c r="E24" s="27"/>
      <c r="F24" s="28"/>
      <c r="G24" s="28"/>
      <c r="H24" s="3"/>
    </row>
    <row r="25" spans="1:9" x14ac:dyDescent="0.2">
      <c r="A25" s="24" t="s">
        <v>34</v>
      </c>
      <c r="B25" s="24"/>
      <c r="C25" s="27"/>
      <c r="D25" s="27"/>
      <c r="E25" s="27"/>
      <c r="F25" s="28"/>
      <c r="G25" s="26" t="s">
        <v>35</v>
      </c>
      <c r="H25" s="3"/>
    </row>
    <row r="26" spans="1:9" s="24" customFormat="1" x14ac:dyDescent="0.2">
      <c r="A26" s="40" t="s">
        <v>33</v>
      </c>
      <c r="B26" s="41"/>
      <c r="C26" s="41"/>
      <c r="D26" s="41"/>
      <c r="E26" s="41"/>
      <c r="F26" s="41"/>
      <c r="G26" s="29" t="s">
        <v>36</v>
      </c>
      <c r="H26" s="41"/>
    </row>
    <row r="27" spans="1:9" x14ac:dyDescent="0.2">
      <c r="A27" s="42" t="s">
        <v>40</v>
      </c>
      <c r="G27" s="38" t="s">
        <v>37</v>
      </c>
      <c r="H27" s="3"/>
    </row>
    <row r="28" spans="1:9" s="69" customFormat="1" x14ac:dyDescent="0.2">
      <c r="A28" s="42" t="s">
        <v>47</v>
      </c>
      <c r="C28" s="70"/>
      <c r="D28" s="71"/>
      <c r="E28" s="70"/>
      <c r="F28" s="71"/>
      <c r="G28" s="72" t="s">
        <v>48</v>
      </c>
      <c r="H28" s="67"/>
      <c r="I28" s="68"/>
    </row>
    <row r="29" spans="1:9" x14ac:dyDescent="0.2">
      <c r="A29" s="42" t="s">
        <v>45</v>
      </c>
      <c r="G29" s="38" t="s">
        <v>46</v>
      </c>
      <c r="H29" s="3"/>
    </row>
    <row r="30" spans="1:9" x14ac:dyDescent="0.2">
      <c r="A30" s="2" t="s">
        <v>38</v>
      </c>
      <c r="D30" s="43"/>
      <c r="G30" s="44" t="s">
        <v>31</v>
      </c>
      <c r="H30" s="3"/>
    </row>
  </sheetData>
  <mergeCells count="2">
    <mergeCell ref="A23:B23"/>
    <mergeCell ref="F23:G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2014-11-11T08:36:30Z</dcterms:created>
  <dcterms:modified xsi:type="dcterms:W3CDTF">2022-11-03T08:33:22Z</dcterms:modified>
</cp:coreProperties>
</file>