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0" windowWidth="9480" windowHeight="3180" tabRatio="758" firstSheet="7" activeTab="9"/>
  </bookViews>
  <sheets>
    <sheet name="הנחיות" sheetId="1" r:id="rId1"/>
    <sheet name="תפריט ראשי" sheetId="2" r:id="rId2"/>
    <sheet name="פרטים והצהרה" sheetId="3" r:id="rId3"/>
    <sheet name="א.שכר וכ&quot;א " sheetId="4" r:id="rId4"/>
    <sheet name="א1.שכר וכ&quot;א  כלל המוסד" sheetId="5" r:id="rId5"/>
    <sheet name="א2. עלויות שכר" sheetId="6" r:id="rId6"/>
    <sheet name="ב. עודףגירעון" sheetId="7" r:id="rId7"/>
    <sheet name="ב1. עודף גירעון כלל המוסד" sheetId="8" r:id="rId8"/>
    <sheet name="ג. שכר לימוד" sheetId="9" r:id="rId9"/>
    <sheet name="ד. התפתחות מספרי סטודנטים " sheetId="10" r:id="rId10"/>
    <sheet name="ה. עלויות אחזקה" sheetId="11" r:id="rId11"/>
    <sheet name="ו.עלויות שכר דירה" sheetId="12" r:id="rId12"/>
    <sheet name="ז. ניתוח רגישות - סטודנטים" sheetId="13" r:id="rId13"/>
    <sheet name="ח. ניתוח רגישות - הוצ שכר" sheetId="14" r:id="rId14"/>
    <sheet name="ט. נקודת איזון" sheetId="15" r:id="rId15"/>
  </sheets>
  <externalReferences>
    <externalReference r:id="rId18"/>
  </externalReferences>
  <definedNames>
    <definedName name="AS2DocOpenMode" hidden="1">"AS2DocumentEdit"</definedName>
    <definedName name="AS2Navn">#REF!</definedName>
    <definedName name="salaries">#REF!</definedName>
    <definedName name="solver_adj" localSheetId="12" hidden="1">'ז. ניתוח רגישות - סטודנטים'!$G$26:$G$27</definedName>
    <definedName name="solver_adj" localSheetId="13" hidden="1">'ח. ניתוח רגישות - הוצ שכר'!$G$26:$G$27</definedName>
    <definedName name="solver_cvg" localSheetId="12" hidden="1">0.0001</definedName>
    <definedName name="solver_cvg" localSheetId="13" hidden="1">0.0001</definedName>
    <definedName name="solver_drv" localSheetId="12" hidden="1">1</definedName>
    <definedName name="solver_drv" localSheetId="13" hidden="1">1</definedName>
    <definedName name="solver_est" localSheetId="12" hidden="1">1</definedName>
    <definedName name="solver_est" localSheetId="13" hidden="1">1</definedName>
    <definedName name="solver_itr" localSheetId="12" hidden="1">100</definedName>
    <definedName name="solver_itr" localSheetId="13" hidden="1">100</definedName>
    <definedName name="solver_lhs1" localSheetId="12" hidden="1">'ז. ניתוח רגישות - סטודנטים'!$G$34</definedName>
    <definedName name="solver_lhs1" localSheetId="13" hidden="1">'ח. ניתוח רגישות - הוצ שכר'!$G$34</definedName>
    <definedName name="solver_lin" localSheetId="12" hidden="1">2</definedName>
    <definedName name="solver_lin" localSheetId="13" hidden="1">2</definedName>
    <definedName name="solver_neg" localSheetId="12" hidden="1">2</definedName>
    <definedName name="solver_neg" localSheetId="13" hidden="1">2</definedName>
    <definedName name="solver_num" localSheetId="12" hidden="1">1</definedName>
    <definedName name="solver_num" localSheetId="13" hidden="1">1</definedName>
    <definedName name="solver_nwt" localSheetId="12" hidden="1">1</definedName>
    <definedName name="solver_nwt" localSheetId="13" hidden="1">1</definedName>
    <definedName name="solver_opt" localSheetId="12" hidden="1">'ז. ניתוח רגישות - סטודנטים'!$G$35</definedName>
    <definedName name="solver_opt" localSheetId="13" hidden="1">'ח. ניתוח רגישות - הוצ שכר'!$G$35</definedName>
    <definedName name="solver_pre" localSheetId="12" hidden="1">0.000001</definedName>
    <definedName name="solver_pre" localSheetId="13" hidden="1">0.000001</definedName>
    <definedName name="solver_rel1" localSheetId="12" hidden="1">2</definedName>
    <definedName name="solver_rel1" localSheetId="13" hidden="1">2</definedName>
    <definedName name="solver_rhs1" localSheetId="12" hidden="1">'ז. ניתוח רגישות - סטודנטים'!$G$28</definedName>
    <definedName name="solver_rhs1" localSheetId="13" hidden="1">'ח. ניתוח רגישות - הוצ שכר'!$G$28</definedName>
    <definedName name="solver_scl" localSheetId="12" hidden="1">2</definedName>
    <definedName name="solver_scl" localSheetId="13" hidden="1">2</definedName>
    <definedName name="solver_sho" localSheetId="12" hidden="1">2</definedName>
    <definedName name="solver_sho" localSheetId="13" hidden="1">2</definedName>
    <definedName name="solver_tim" localSheetId="12" hidden="1">100</definedName>
    <definedName name="solver_tim" localSheetId="13" hidden="1">100</definedName>
    <definedName name="solver_tol" localSheetId="12" hidden="1">0.05</definedName>
    <definedName name="solver_tol" localSheetId="13" hidden="1">0.05</definedName>
    <definedName name="solver_typ" localSheetId="12" hidden="1">3</definedName>
    <definedName name="solver_typ" localSheetId="13" hidden="1">3</definedName>
    <definedName name="solver_val" localSheetId="12" hidden="1">0</definedName>
    <definedName name="solver_val" localSheetId="13" hidden="1">0</definedName>
    <definedName name="StamdataNavn">#REF!</definedName>
    <definedName name="_xlnm.Print_Area" localSheetId="3">'א.שכר וכ"א '!$A$1:$P$54</definedName>
    <definedName name="_xlnm.Print_Area" localSheetId="4">'א1.שכר וכ"א  כלל המוסד'!$B$2:$P$54</definedName>
    <definedName name="_xlnm.Print_Area" localSheetId="5">'א2. עלויות שכר'!$B$2:$I$45</definedName>
    <definedName name="_xlnm.Print_Area" localSheetId="6">'ב. עודףגירעון'!$B$2:$H$50</definedName>
    <definedName name="_xlnm.Print_Area" localSheetId="7">'ב1. עודף גירעון כלל המוסד'!$B$2:$H$50</definedName>
    <definedName name="_xlnm.Print_Area" localSheetId="8">'ג. שכר לימוד'!$C$2:$I$22</definedName>
    <definedName name="_xlnm.Print_Area" localSheetId="9">'ד. התפתחות מספרי סטודנטים '!$B$2:$Q$43</definedName>
    <definedName name="_xlnm.Print_Area" localSheetId="10">'ה. עלויות אחזקה'!$B$2:$H$24</definedName>
    <definedName name="_xlnm.Print_Area" localSheetId="0">'הנחיות'!$B$1:$E$45</definedName>
    <definedName name="_xlnm.Print_Area" localSheetId="11">'ו.עלויות שכר דירה'!$B$2:$M$44</definedName>
    <definedName name="_xlnm.Print_Area" localSheetId="12">'ז. ניתוח רגישות - סטודנטים'!$B$2:$H$68</definedName>
    <definedName name="_xlnm.Print_Area" localSheetId="13">'ח. ניתוח רגישות - הוצ שכר'!$B$2:$H$68</definedName>
    <definedName name="_xlnm.Print_Area" localSheetId="14">'ט. נקודת איזון'!$B$2:$H$14</definedName>
    <definedName name="_xlnm.Print_Area" localSheetId="2">'פרטים והצהרה'!$B$2:$I$44</definedName>
    <definedName name="_xlnm.Print_Area" localSheetId="1">'תפריט ראשי'!$B$2:$Q$24</definedName>
    <definedName name="wrn.Aging._.and._.Trend._.Analysis." hidden="1">{#N/A,#N/A,FALSE,"Aging Summary";#N/A,#N/A,FALSE,"Ratio Analysis";#N/A,#N/A,FALSE,"Test 120 Day Accts";#N/A,#N/A,FALSE,"Tickmarks"}</definedName>
    <definedName name="אחוז_נשירה">#REF!</definedName>
    <definedName name="שכר_לימוד">#REF!</definedName>
  </definedNames>
  <calcPr fullCalcOnLoad="1"/>
</workbook>
</file>

<file path=xl/comments3.xml><?xml version="1.0" encoding="utf-8"?>
<comments xmlns="http://schemas.openxmlformats.org/spreadsheetml/2006/main">
  <authors>
    <author>BAKARA4</author>
    <author>tamas</author>
  </authors>
  <commentList>
    <comment ref="H6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C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</commentList>
</comments>
</file>

<file path=xl/sharedStrings.xml><?xml version="1.0" encoding="utf-8"?>
<sst xmlns="http://schemas.openxmlformats.org/spreadsheetml/2006/main" count="648" uniqueCount="284">
  <si>
    <t>כמו כן, אם התרומות הינן מיועדות, אנא ציינו לאילו מטרות.</t>
  </si>
  <si>
    <t>תש _____</t>
  </si>
  <si>
    <t>סמסטר</t>
  </si>
  <si>
    <t>במונחים</t>
  </si>
  <si>
    <t>א'</t>
  </si>
  <si>
    <t>ב'</t>
  </si>
  <si>
    <t>שנתיים</t>
  </si>
  <si>
    <t xml:space="preserve">מספר סטודנטים -  במונחי  .F.T.E </t>
  </si>
  <si>
    <t>מספר קבוצות לימוד  - שיעורים (הרצאות)</t>
  </si>
  <si>
    <t>מספר קבוצות לימוד  - תירגול</t>
  </si>
  <si>
    <t>מספר קבוצות לימוד  -מעבדות</t>
  </si>
  <si>
    <t>מספר</t>
  </si>
  <si>
    <t xml:space="preserve">עלות </t>
  </si>
  <si>
    <t xml:space="preserve">סה"כ </t>
  </si>
  <si>
    <t xml:space="preserve">הוצאות בגין כח אדם - </t>
  </si>
  <si>
    <t>תקנים</t>
  </si>
  <si>
    <t xml:space="preserve">ממוצעת </t>
  </si>
  <si>
    <t>עלות</t>
  </si>
  <si>
    <t>לתקן</t>
  </si>
  <si>
    <t>סגל נדרש להפעלת התוכנית - סה"כ</t>
  </si>
  <si>
    <t>מורים מן החוץ -  1. בכיר (רמות ב', ג')</t>
  </si>
  <si>
    <t>עוזרי הוראה</t>
  </si>
  <si>
    <t>סגל מינהלי</t>
  </si>
  <si>
    <t>סגל טכני</t>
  </si>
  <si>
    <t>אחר</t>
  </si>
  <si>
    <t>מזה סגל קיים במוסד  - בעת הגשת התכנית</t>
  </si>
  <si>
    <t>סה"כ סגל קיים במוסד</t>
  </si>
  <si>
    <t>סה"כ הוצאות שכר ואחרות נטו</t>
  </si>
  <si>
    <t xml:space="preserve">סגל הוראה אקדמי בכיר </t>
  </si>
  <si>
    <t>סגל הוראה אחר - 1. בכיר</t>
  </si>
  <si>
    <t xml:space="preserve"> </t>
  </si>
  <si>
    <t>סה"כ נדרש לתכנית</t>
  </si>
  <si>
    <t>סגל הוראה אחר -  1. בכיר</t>
  </si>
  <si>
    <t>הפעלה מלאה</t>
  </si>
  <si>
    <t xml:space="preserve">הוצאות ורכישות שוטפות </t>
  </si>
  <si>
    <t>מלגות לסטודנטים</t>
  </si>
  <si>
    <t>פרסום</t>
  </si>
  <si>
    <t>משרדיות</t>
  </si>
  <si>
    <t>אחזקה</t>
  </si>
  <si>
    <t>ספרים</t>
  </si>
  <si>
    <t>כתבי עת</t>
  </si>
  <si>
    <t>מחשבים</t>
  </si>
  <si>
    <t>ציוד אחר</t>
  </si>
  <si>
    <t>סה"כ הוצאות  ורכישות שוטפות - לפני תקורה</t>
  </si>
  <si>
    <t>סה"כ הוצאות שוטפות   -  כולל שכר</t>
  </si>
  <si>
    <t xml:space="preserve">הוצאות חד פעמיות </t>
  </si>
  <si>
    <t>תשתית למיחשוב</t>
  </si>
  <si>
    <t>ריהוט</t>
  </si>
  <si>
    <t>ציוד (יש לפרט)</t>
  </si>
  <si>
    <t>שיפוצים , התקנות והתאמות  (יש לפרט)</t>
  </si>
  <si>
    <t>אחר (יש לפרט)</t>
  </si>
  <si>
    <t>סה"כ הוצאות חד-פעמיות</t>
  </si>
  <si>
    <t>השקעות בבינוי ותשתית (יש לפרט)</t>
  </si>
  <si>
    <t>תשתית</t>
  </si>
  <si>
    <t>מבנים</t>
  </si>
  <si>
    <t>סה"כ השקעות בבינוי ובתשתית</t>
  </si>
  <si>
    <t>סה"כ הוצאות והשקעות</t>
  </si>
  <si>
    <t>הכנסות מדמי רישום</t>
  </si>
  <si>
    <t>הכנסות אחרות</t>
  </si>
  <si>
    <t>סה"כ הכנסות</t>
  </si>
  <si>
    <t xml:space="preserve">( עודף  (גרעון </t>
  </si>
  <si>
    <t xml:space="preserve">                                                        (זוטר)  </t>
  </si>
  <si>
    <t xml:space="preserve">                                         ( זוטר (רמות א', 1)                       </t>
  </si>
  <si>
    <t>חוג</t>
  </si>
  <si>
    <t>סגל פנים בכיר</t>
  </si>
  <si>
    <t>עלות שכר</t>
  </si>
  <si>
    <t>סה"כ</t>
  </si>
  <si>
    <t>ביטוח מנהלים</t>
  </si>
  <si>
    <t>קרן השתלמות</t>
  </si>
  <si>
    <t>פיצויים</t>
  </si>
  <si>
    <t>ביטוח לאומי</t>
  </si>
  <si>
    <t>מס שכר</t>
  </si>
  <si>
    <t>קרן מחקר</t>
  </si>
  <si>
    <t>%</t>
  </si>
  <si>
    <t>סגל אקדמי:</t>
  </si>
  <si>
    <t xml:space="preserve">סגל פנים זוטרים </t>
  </si>
  <si>
    <t>עלות מרצים שעתיים</t>
  </si>
  <si>
    <t>סגל מינהלי:</t>
  </si>
  <si>
    <t>משרד</t>
  </si>
  <si>
    <t>מס' עובדים</t>
  </si>
  <si>
    <t>עלות שכר כולל</t>
  </si>
  <si>
    <t>הנהלה</t>
  </si>
  <si>
    <t>מינהל סטודנטים</t>
  </si>
  <si>
    <t>מינהל מרצים</t>
  </si>
  <si>
    <t>סיפריה ומחשבים</t>
  </si>
  <si>
    <t>מינהל כספים ותיפעול</t>
  </si>
  <si>
    <t>מינהל שיווק ופרסום</t>
  </si>
  <si>
    <t>הוצאות שכר</t>
  </si>
  <si>
    <t>הוצאות חד פעמיות</t>
  </si>
  <si>
    <t>סה"כ הוצאות</t>
  </si>
  <si>
    <t>עודף</t>
  </si>
  <si>
    <t>שנה א</t>
  </si>
  <si>
    <t>שנה ב</t>
  </si>
  <si>
    <t>שנה ג</t>
  </si>
  <si>
    <t xml:space="preserve">שכ"ד </t>
  </si>
  <si>
    <t>מיסים עירוניים</t>
  </si>
  <si>
    <t>מים</t>
  </si>
  <si>
    <t>ניקיון ואבטחה</t>
  </si>
  <si>
    <t>חשמל</t>
  </si>
  <si>
    <t>שכר עובדים</t>
  </si>
  <si>
    <t>ביטוחים</t>
  </si>
  <si>
    <t>הוצאות שונות</t>
  </si>
  <si>
    <t>(יש למחוק ולהוסיף בהתאם לצורך)</t>
  </si>
  <si>
    <t>תפקיד</t>
  </si>
  <si>
    <t>מנכ"ל</t>
  </si>
  <si>
    <t>ראש מנהל אקדמי</t>
  </si>
  <si>
    <t>גזבר</t>
  </si>
  <si>
    <t>מזכירה אקדמית</t>
  </si>
  <si>
    <t>סגל הוראה:</t>
  </si>
  <si>
    <t>משרה</t>
  </si>
  <si>
    <t>נשיא</t>
  </si>
  <si>
    <t>סגל הוראה אקדמי בכיר (פרופסור מן המניין)</t>
  </si>
  <si>
    <t>מרצה בכיר- וותק</t>
  </si>
  <si>
    <t>מרצה זוטר</t>
  </si>
  <si>
    <t>מורים מן החוץ:</t>
  </si>
  <si>
    <t>בכיר</t>
  </si>
  <si>
    <t>זוטר</t>
  </si>
  <si>
    <t>פירוט עלויות סוציאליות לסגל אקדמי בכיר וזוטר:</t>
  </si>
  <si>
    <t>סמסטר א</t>
  </si>
  <si>
    <t>סמסטר ב</t>
  </si>
  <si>
    <t>במונחים שנתיים</t>
  </si>
  <si>
    <t>שנה ד</t>
  </si>
  <si>
    <t>סה"כ שכ"ל לתואר</t>
  </si>
  <si>
    <t>שנות לימוד</t>
  </si>
  <si>
    <t>שכ"ל לשנה</t>
  </si>
  <si>
    <t>שכר לימוד</t>
  </si>
  <si>
    <t>דמי רישום</t>
  </si>
  <si>
    <t>החוג</t>
  </si>
  <si>
    <t>ההכנסה</t>
  </si>
  <si>
    <t xml:space="preserve">מספר סטו' </t>
  </si>
  <si>
    <t>מתוכם חדשים</t>
  </si>
  <si>
    <t>הוצאות שוטפות</t>
  </si>
  <si>
    <t>תקורה</t>
  </si>
  <si>
    <t>כלל מוסדי</t>
  </si>
  <si>
    <t>מספר תלמידים משוער - לפי נתוני התקציב</t>
  </si>
  <si>
    <t>מספר תלמידים - נקודת איזון</t>
  </si>
  <si>
    <t>שינוי באחוזים</t>
  </si>
  <si>
    <t>כלל הסטודנטים</t>
  </si>
  <si>
    <t>שם החוג</t>
  </si>
  <si>
    <t>כלל המוסד</t>
  </si>
  <si>
    <t>קישור לאתר המועצה להשכלה גבוהה</t>
  </si>
  <si>
    <t xml:space="preserve">תקציב המוסד </t>
  </si>
  <si>
    <t>נכון לתאריך :</t>
  </si>
  <si>
    <t>פרטים כלליים</t>
  </si>
  <si>
    <t>ישוב</t>
  </si>
  <si>
    <t>מיקוד</t>
  </si>
  <si>
    <t>טלפון איש הקשר</t>
  </si>
  <si>
    <t>E-MAIL</t>
  </si>
  <si>
    <t>שם  מנהל הכספים</t>
  </si>
  <si>
    <t>(על המוסד למלא רק את התאים הצבועים בלבן)</t>
  </si>
  <si>
    <t>שם המוסד</t>
  </si>
  <si>
    <t>שנות התקציב המוגש</t>
  </si>
  <si>
    <t>שנה א'</t>
  </si>
  <si>
    <t>שנת הפעלה מלאה מתוכננת</t>
  </si>
  <si>
    <t>שנה ב'</t>
  </si>
  <si>
    <t>שנה ג'</t>
  </si>
  <si>
    <t>כתובת המוסד : רחוב</t>
  </si>
  <si>
    <t>טלפון</t>
  </si>
  <si>
    <t>איש קשר למועצה להשכלה גבוהה</t>
  </si>
  <si>
    <t>פקס</t>
  </si>
  <si>
    <t>שם ראש המוסד</t>
  </si>
  <si>
    <t>שם מנהל המוסד</t>
  </si>
  <si>
    <t>הצהרות המוסד בדבר התקציב המוגש</t>
  </si>
  <si>
    <t>1.            התקציב המצורף לבקשה נבנה על ידי אנשי מקצוע בעלי ניסיון רלוונטי.</t>
  </si>
  <si>
    <t>חתימות</t>
  </si>
  <si>
    <t>תש_____</t>
  </si>
  <si>
    <t>ג. עלויות אחזקה</t>
  </si>
  <si>
    <t>סה"כ הוצאות אחזקה</t>
  </si>
  <si>
    <t>יש למלא את הנתונים בטבלאות הבאות על פי תחשיבי המוסד במידה ומספר הסטודנטים המתוכנן בתקציב המקורי יהיה נמוך ב-10% בכל שנת לימוד</t>
  </si>
  <si>
    <t>(יש להוסיף חוגים לפי הצורך)</t>
  </si>
  <si>
    <t>עלות שכר שנתי 
(באלפי ש"ח)</t>
  </si>
  <si>
    <t>מספר עובדים</t>
  </si>
  <si>
    <t>עלות למ"ר</t>
  </si>
  <si>
    <t>עלות למ"ר כולל מע"מ</t>
  </si>
  <si>
    <t>עלות לחודש</t>
  </si>
  <si>
    <t>עלות לשנת לימודים</t>
  </si>
  <si>
    <t>שם ההסכם / החוזה</t>
  </si>
  <si>
    <t>(1)</t>
  </si>
  <si>
    <t>(2)</t>
  </si>
  <si>
    <t>(3)</t>
  </si>
  <si>
    <t>(4)</t>
  </si>
  <si>
    <t>(5)=(4)*(2)</t>
  </si>
  <si>
    <t>(6)=(5)*12</t>
  </si>
  <si>
    <t xml:space="preserve">השטח המושכר (מ"ר) </t>
  </si>
  <si>
    <t>בנוי + שטחים ציבוריים</t>
  </si>
  <si>
    <t>שם המשכיר</t>
  </si>
  <si>
    <t>תקופת השכירות</t>
  </si>
  <si>
    <t>תאריך החתימה על החוזה</t>
  </si>
  <si>
    <t xml:space="preserve">פירוט בדבר הנכס המושכר </t>
  </si>
  <si>
    <t>(מיקום, קומה וכו')</t>
  </si>
  <si>
    <t>מספר המוסד ברשם העמותות / ההקדשות</t>
  </si>
  <si>
    <t>התוכניות המבוקשות</t>
  </si>
  <si>
    <t>תואר ראשון/ /שני</t>
  </si>
  <si>
    <t>שם</t>
  </si>
  <si>
    <t>מס"ד</t>
  </si>
  <si>
    <t>3.            בסיס הנתונים ששימש לבניית התקציב המצורף לבקשה שלם, רלוונטי ונבדק על ידינו.</t>
  </si>
  <si>
    <t>4.            ההנחות בתקציב המצורף לבקשה ומודל בניית התקציב נבדקו על ידינו ונמצאו סבירים.</t>
  </si>
  <si>
    <t>5.            המוסד יפעל במתכונת תקציבית מאוזנת/ למוסד מקורות מימון שיכסו גרעון במידה ויווצר.</t>
  </si>
  <si>
    <t>פרטים והצהרה</t>
  </si>
  <si>
    <t>עלויות אחזקה</t>
  </si>
  <si>
    <t>ניתוח רגישות- סטודנטים</t>
  </si>
  <si>
    <t>ניתוח רגישות- הוצאות שכר</t>
  </si>
  <si>
    <t>בי"ס/ חוג</t>
  </si>
  <si>
    <r>
      <t xml:space="preserve">מספר סטודנטים - נפשות </t>
    </r>
    <r>
      <rPr>
        <b/>
        <sz val="11"/>
        <color indexed="18"/>
        <rFont val="Arial"/>
        <family val="2"/>
      </rPr>
      <t xml:space="preserve"> (1)</t>
    </r>
  </si>
  <si>
    <t>שם החוג :</t>
  </si>
  <si>
    <t>יש למלא את הנתונים בטבלאות הבאות על פי תחשיבי המוסד במידה ויחול גידול בשיעור 10% בעלויות השכר</t>
  </si>
  <si>
    <t>מספר סטודנטים</t>
  </si>
  <si>
    <t>יש להוסיף חוגים לפי הצורך</t>
  </si>
  <si>
    <t>א.</t>
  </si>
  <si>
    <t>ג.</t>
  </si>
  <si>
    <t>ד.</t>
  </si>
  <si>
    <t xml:space="preserve">מילוי מלא וקפדני של הטפסים המצורפים, יאפשר לועדה  להעריך את הבקשה שהוגשה בהתאם למכלול  </t>
  </si>
  <si>
    <t>עלויות שכר (נספח א2')</t>
  </si>
  <si>
    <t>התפתחות מספרי סטודנטים (נספח ד')</t>
  </si>
  <si>
    <t>עלויות אחזקה (נספח ה')</t>
  </si>
  <si>
    <t>עלויות שכר דירה (נספח ו')</t>
  </si>
  <si>
    <t>בנוסף לגיליונות האלקטרוניים הנ"ל, יש לצרף את המסמכים הבאים:</t>
  </si>
  <si>
    <t>יש לפרט את תוכניות הפיתוח הפיזי ואת תוכניות הרכש העתידיות.</t>
  </si>
  <si>
    <t>הנחיות בדבר בניית תקציב המוגש למל"ג</t>
  </si>
  <si>
    <t>√</t>
  </si>
  <si>
    <t>X</t>
  </si>
  <si>
    <t>תפריט דוחות</t>
  </si>
  <si>
    <t>התפתחות מספרי סטודנטים-</t>
  </si>
  <si>
    <t>(נספח ז')</t>
  </si>
  <si>
    <t>עלויות אחזקה- (נספח ה')</t>
  </si>
  <si>
    <t>עלויות שכר דירה- (נספח ו')</t>
  </si>
  <si>
    <t>(נספח ד')</t>
  </si>
  <si>
    <t>(נספח ח')</t>
  </si>
  <si>
    <t>נקודת איזון- (נספח ט')</t>
  </si>
  <si>
    <t xml:space="preserve">במידה והמוסד מקיים כבר את פעילותו- יש לצרף פירוט מספרי סטודנטים בחלוקה לחוגים השונים לתקופה של </t>
  </si>
  <si>
    <t>שלוש שנים אחורה.</t>
  </si>
  <si>
    <t>החוג:_________</t>
  </si>
  <si>
    <t>החוג:__________</t>
  </si>
  <si>
    <t>שכר וכח אדם- כלל המוסד</t>
  </si>
  <si>
    <t>(נספח ב'1)</t>
  </si>
  <si>
    <t>שכר לימוד- (נספח ג')</t>
  </si>
  <si>
    <t xml:space="preserve">הקריטריונים לפיהם נבחנת הבקשה. </t>
  </si>
  <si>
    <t>הבקשה המלאה כוללת מילוי הגליונות האלקטרוניים הבאים: (יש למלא את התאים הלבנים בלבד)</t>
  </si>
  <si>
    <t>תרומות ללא ההתחיבויות הרשמיות- לא תיחשבנה כמרכיב בסעיף ההכנסות.</t>
  </si>
  <si>
    <t>תשתיות פיזיות- יש לצרף פירוט בדבר התשתית הפיזית של המוסד, לרבות: מבנים, כיתות, מעבדות, ספריות, ציוד ומחשבים הדרושים לקיום תכנית הלימודים ברמה אקדמית נאותה והעומדים כיום לרשות המוסד.  (שטח הכיתה, כמות הסטודנטים בכיתה ומספר עמדות המחשב)</t>
  </si>
  <si>
    <t>ב.</t>
  </si>
  <si>
    <t>שכר וכח אדם כלל המוסד (נספח א1')</t>
  </si>
  <si>
    <t>שכר וכח אדם (נספח א')- יש למלא עבור כל חוג בנפרד</t>
  </si>
  <si>
    <t>נספח א2. חישוב עלויות שכר- סגל ומנהלי</t>
  </si>
  <si>
    <t>נספח א. חישוב הוצאות בגין כח אדם (יש לבצע את החישוב להלן לגבי כל חוג בנפרד)</t>
  </si>
  <si>
    <t xml:space="preserve"> לסטודנטים), אשר לפיו נערכו החישובים בסעיף זה. במידה ומדובר  בתכנית דו חוגית-  יש לקחת בחשבון רק את מחצית</t>
  </si>
  <si>
    <t>שכר הלימוד המלא.</t>
  </si>
  <si>
    <t>נספח ב. חישוב עודף/ גירעון (יש לבצע את החישוב להלן לגבי כל חוג בנפרד)</t>
  </si>
  <si>
    <t>נספח ב1. חישוב עודף/ גירעון (יש לבצע את החישוב להלן לגבי כלל המוסד)</t>
  </si>
  <si>
    <t>חישוב עודף/ גירעון (נספח ב')- יש למלא עבור כל חוג בנפרד</t>
  </si>
  <si>
    <t>חישוב עודף/ גירעון כלל המוסד (נספח ב'1)</t>
  </si>
  <si>
    <t>שכר לימוד (נספח ג')</t>
  </si>
  <si>
    <t>ניתוח רגישות- סטודנטים (נספח ז')</t>
  </si>
  <si>
    <t>ניתוח רגישות- הוצאות שכר (נספח ח')</t>
  </si>
  <si>
    <t>נקודת איזון (נספח ט')</t>
  </si>
  <si>
    <t>נספח ג'. פירוט שכר הלימוד לכל חוג</t>
  </si>
  <si>
    <t>נספח ד'. התפתחות מספר מתוכנן של סטודנטים על פי שנות הלימוד</t>
  </si>
  <si>
    <t xml:space="preserve">נספח ה'. פירוט עלוית אחזקה </t>
  </si>
  <si>
    <t xml:space="preserve">נספח ו'. פירוט עלוית שכר דירה </t>
  </si>
  <si>
    <t>נספח ז'. ניתוח רגישות מספר התלמידים בחוגים השונים  (ללא שינוי בגורמים אחרים)</t>
  </si>
  <si>
    <r>
      <rPr>
        <b/>
        <sz val="11"/>
        <color indexed="18"/>
        <rFont val="Arial"/>
        <family val="2"/>
      </rPr>
      <t>שכר לימוד (נספח ג')</t>
    </r>
    <r>
      <rPr>
        <sz val="11"/>
        <color indexed="18"/>
        <rFont val="Arial"/>
        <family val="2"/>
      </rPr>
      <t xml:space="preserve">- יש לציין לכל תואר בנפרד את גובה שכר הלימוד המלא (כפי שרשום בשובר התשלום המחולק </t>
    </r>
  </si>
  <si>
    <r>
      <rPr>
        <b/>
        <sz val="11"/>
        <color indexed="18"/>
        <rFont val="Arial"/>
        <family val="2"/>
      </rPr>
      <t>התפתחות מספרי סטודנטים (נספח ד')</t>
    </r>
    <r>
      <rPr>
        <sz val="11"/>
        <color indexed="18"/>
        <rFont val="Arial"/>
        <family val="2"/>
      </rPr>
      <t xml:space="preserve">- יש לציין בנפרד את שיעור הנשירה הכלול בתחשיב מספרי הסטודנטים </t>
    </r>
  </si>
  <si>
    <r>
      <rPr>
        <b/>
        <sz val="11"/>
        <color indexed="18"/>
        <rFont val="Arial"/>
        <family val="2"/>
      </rPr>
      <t>עודף/ גירעון (נספח ב')</t>
    </r>
    <r>
      <rPr>
        <sz val="11"/>
        <color indexed="18"/>
        <rFont val="Arial"/>
        <family val="2"/>
      </rPr>
      <t xml:space="preserve">- עבור כל ציון של תרומות למוסד, יש לשלוח צילומים של ההצהרות וההתחיבויות המתאימות. </t>
    </r>
  </si>
  <si>
    <r>
      <rPr>
        <b/>
        <sz val="11"/>
        <color indexed="18"/>
        <rFont val="Arial"/>
        <family val="2"/>
      </rPr>
      <t>עלויות אחזקה (נספח ה')</t>
    </r>
    <r>
      <rPr>
        <sz val="11"/>
        <color indexed="18"/>
        <rFont val="Arial"/>
        <family val="2"/>
      </rPr>
      <t xml:space="preserve">- במידה וקיימות עלויות נוספות/ מיותרות בנספח- יש להוסיף/ להפחית לפי הצורך. </t>
    </r>
  </si>
  <si>
    <t>שכר וכח אדם- (נספח א')</t>
  </si>
  <si>
    <t>(נספח א'1)</t>
  </si>
  <si>
    <t>עלויות שכר- (נספח א'2)</t>
  </si>
  <si>
    <t>עודף/ גירעון- (נספח ב')</t>
  </si>
  <si>
    <t>עודף/ גירעון -כלל המוסד</t>
  </si>
  <si>
    <t>במידה ושכר הלימוד כולל מרכיבים נוספים יש להוסיפם בשורות שהוקצו לכך בגיליון.</t>
  </si>
  <si>
    <t>נספח ט'. ניתוח מספר סטודנטים בנקודת איזון- בהפעלה מלאה</t>
  </si>
  <si>
    <t>2.            התקציב נבנה על פי הנחיות המל"ג/ הות"ת.</t>
  </si>
  <si>
    <t>נספח א1. חישוב הוצאות בגין כח אדם (יש לבצע את החישוב להלן לגבי כלל המוסד)</t>
  </si>
  <si>
    <t>על פני השנים, וכן פירוט לגבי אופן הערכת מספרי הסטודנטים בתקציב.</t>
  </si>
  <si>
    <t xml:space="preserve">תקורה </t>
  </si>
  <si>
    <t>יש לצרף מסמכים התומכים  בנתונים המופעים בתקציב (כגון - סקרי שוק, הסכמי העסקה וכד')</t>
  </si>
  <si>
    <t>מספר סטודנטים - נפשות</t>
  </si>
  <si>
    <t>הכנסות משכר לימוד</t>
  </si>
  <si>
    <t>הכנסות מתרומות</t>
  </si>
  <si>
    <t xml:space="preserve">הכנסות משכר לימוד </t>
  </si>
  <si>
    <t xml:space="preserve">סה"כ מספר סטודנטים - נפשות </t>
  </si>
  <si>
    <t xml:space="preserve">מספר סטודנטים - נפשות </t>
  </si>
  <si>
    <t>סה"כ במוסד</t>
  </si>
  <si>
    <t>נספח ח'. ניתוח רגישות בהוצאות השכר (ללא שינוי בגורמים אחרים)</t>
  </si>
</sst>
</file>

<file path=xl/styles.xml><?xml version="1.0" encoding="utf-8"?>
<styleSheet xmlns="http://schemas.openxmlformats.org/spreadsheetml/2006/main">
  <numFmts count="6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  <numFmt numFmtId="170" formatCode="&quot;¤&quot;#,##0;\-&quot;¤&quot;#,##0"/>
    <numFmt numFmtId="171" formatCode="&quot;¤&quot;#,##0;[Red]\-&quot;¤&quot;#,##0"/>
    <numFmt numFmtId="172" formatCode="&quot;¤&quot;#,##0.00;\-&quot;¤&quot;#,##0.00"/>
    <numFmt numFmtId="173" formatCode="&quot;¤&quot;#,##0.00;[Red]\-&quot;¤&quot;#,##0.00"/>
    <numFmt numFmtId="174" formatCode="_-&quot;¤&quot;* #,##0_-;\-&quot;¤&quot;* #,##0_-;_-&quot;¤&quot;* &quot;-&quot;_-;_-@_-"/>
    <numFmt numFmtId="175" formatCode="_-* #,##0_-;\-* #,##0_-;_-* &quot;-&quot;_-;_-@_-"/>
    <numFmt numFmtId="176" formatCode="_-&quot;¤&quot;* #,##0.00_-;\-&quot;¤&quot;* #,##0.00_-;_-&quot;¤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 * #,##0_ ;_ * \-#,##0_ ;_ * &quot;-&quot;??_ ;_ @_ 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&quot;₪&quot;\ #,##0_);\(&quot;₪&quot;\ #,##0\)"/>
    <numFmt numFmtId="197" formatCode="&quot;₪&quot;\ #,##0_);[Red]\(&quot;₪&quot;\ #,##0\)"/>
    <numFmt numFmtId="198" formatCode="&quot;₪&quot;\ #,##0.00_);\(&quot;₪&quot;\ #,##0.00\)"/>
    <numFmt numFmtId="199" formatCode="&quot;₪&quot;\ #,##0.00_);[Red]\(&quot;₪&quot;\ #,##0.00\)"/>
    <numFmt numFmtId="200" formatCode="_(&quot;₪&quot;\ * #,##0_);_(&quot;₪&quot;\ * \(#,##0\);_(&quot;₪&quot;\ * &quot;-&quot;_);_(@_)"/>
    <numFmt numFmtId="201" formatCode="_(&quot;₪&quot;\ * #,##0.00_);_(&quot;₪&quot;\ * \(#,##0.00\);_(&quot;₪&quot;\ * &quot;-&quot;??_);_(@_)"/>
    <numFmt numFmtId="202" formatCode="#,##0.0"/>
    <numFmt numFmtId="203" formatCode="_ * #,##0.0_ ;_ * \-#,##0.0_ ;_ * &quot;-&quot;??_ ;_ @_ "/>
    <numFmt numFmtId="204" formatCode="0.0%"/>
    <numFmt numFmtId="205" formatCode="_ * #,##0.0_ ;_ * \-#,##0.0_ ;_ * &quot;-&quot;?_ ;_ @_ "/>
    <numFmt numFmtId="206" formatCode="[&lt;=9999999][$-1000000]###\-####;[$-1000000]\(###\)\ ###\-####"/>
    <numFmt numFmtId="207" formatCode="_(* #,##0_)\ ;_(* \(#,##0\)\ ;_(* 0_)\ ;_ _(@_)_ "/>
    <numFmt numFmtId="208" formatCode="_(* \(#,##0\)\ ;_(* #,##0_)\ ;_(* 0_)\ ;_ _(@_)_ "/>
    <numFmt numFmtId="209" formatCode="#,##0,;\(#,##0,\);0;@"/>
    <numFmt numFmtId="210" formatCode="\(#,##0,\);#,##0,;0;@"/>
    <numFmt numFmtId="211" formatCode="#,##0,_);\(#,##0,\)"/>
    <numFmt numFmtId="212" formatCode="#,##0;\(#,##0\);0;@"/>
    <numFmt numFmtId="213" formatCode="\(#,##0.00\);#,##0.00_)"/>
    <numFmt numFmtId="214" formatCode="_ _(@_)_ "/>
    <numFmt numFmtId="215" formatCode="0_)%;\(0\)%"/>
    <numFmt numFmtId="216" formatCode="\(#,##0\);#,##0;0;@"/>
  </numFmts>
  <fonts count="1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8"/>
      <name val="Arial"/>
      <family val="2"/>
    </font>
    <font>
      <sz val="11"/>
      <name val="Times New Roman"/>
      <family val="1"/>
    </font>
    <font>
      <sz val="11.5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2"/>
      <color indexed="62"/>
      <name val="Arial"/>
      <family val="2"/>
    </font>
    <font>
      <b/>
      <sz val="12"/>
      <color indexed="9"/>
      <name val="Arial"/>
      <family val="2"/>
    </font>
    <font>
      <b/>
      <u val="single"/>
      <sz val="18"/>
      <color indexed="62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sz val="12"/>
      <color indexed="18"/>
      <name val="David"/>
      <family val="2"/>
    </font>
    <font>
      <b/>
      <sz val="11"/>
      <color indexed="18"/>
      <name val="David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u val="single"/>
      <sz val="14"/>
      <color indexed="18"/>
      <name val="Arial"/>
      <family val="2"/>
    </font>
    <font>
      <sz val="16"/>
      <color indexed="18"/>
      <name val="Arial"/>
      <family val="2"/>
    </font>
    <font>
      <b/>
      <u val="single"/>
      <sz val="12"/>
      <color indexed="18"/>
      <name val="Arial"/>
      <family val="2"/>
    </font>
    <font>
      <sz val="8"/>
      <color indexed="18"/>
      <name val="Arial"/>
      <family val="2"/>
    </font>
    <font>
      <b/>
      <sz val="13"/>
      <color indexed="18"/>
      <name val="Arial"/>
      <family val="2"/>
    </font>
    <font>
      <b/>
      <sz val="16"/>
      <color indexed="9"/>
      <name val="Arial"/>
      <family val="2"/>
    </font>
    <font>
      <sz val="11"/>
      <color indexed="57"/>
      <name val="Arial"/>
      <family val="2"/>
    </font>
    <font>
      <b/>
      <u val="single"/>
      <sz val="11"/>
      <color indexed="57"/>
      <name val="Arial"/>
      <family val="2"/>
    </font>
    <font>
      <sz val="10"/>
      <color indexed="57"/>
      <name val="Arial"/>
      <family val="2"/>
    </font>
    <font>
      <b/>
      <u val="single"/>
      <sz val="14"/>
      <color indexed="57"/>
      <name val="Arial"/>
      <family val="2"/>
    </font>
    <font>
      <b/>
      <u val="single"/>
      <sz val="11"/>
      <color indexed="18"/>
      <name val="Arial"/>
      <family val="2"/>
    </font>
    <font>
      <b/>
      <sz val="12"/>
      <color indexed="57"/>
      <name val="Arial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u val="single"/>
      <sz val="20"/>
      <color indexed="18"/>
      <name val="Arial"/>
      <family val="2"/>
    </font>
    <font>
      <sz val="14"/>
      <color indexed="18"/>
      <name val="David"/>
      <family val="2"/>
    </font>
    <font>
      <sz val="14"/>
      <color indexed="18"/>
      <name val="Arial"/>
      <family val="2"/>
    </font>
    <font>
      <b/>
      <u val="single"/>
      <sz val="16"/>
      <color indexed="18"/>
      <name val="Arial"/>
      <family val="2"/>
    </font>
    <font>
      <sz val="14"/>
      <color indexed="62"/>
      <name val="Arial"/>
      <family val="2"/>
    </font>
    <font>
      <b/>
      <sz val="14"/>
      <color indexed="62"/>
      <name val="Arial"/>
      <family val="2"/>
    </font>
    <font>
      <u val="single"/>
      <sz val="9"/>
      <color indexed="62"/>
      <name val="Arial"/>
      <family val="2"/>
    </font>
    <font>
      <b/>
      <u val="single"/>
      <sz val="14"/>
      <color indexed="62"/>
      <name val="Arial"/>
      <family val="2"/>
    </font>
    <font>
      <b/>
      <u val="single"/>
      <sz val="20"/>
      <color indexed="62"/>
      <name val="Arial"/>
      <family val="2"/>
    </font>
    <font>
      <b/>
      <u val="single"/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theme="3"/>
      <name val="Arial"/>
      <family val="2"/>
    </font>
    <font>
      <b/>
      <sz val="11"/>
      <color theme="3"/>
      <name val="Calibri"/>
      <family val="2"/>
    </font>
    <font>
      <sz val="12"/>
      <color theme="3"/>
      <name val="Calibri"/>
      <family val="2"/>
    </font>
    <font>
      <b/>
      <sz val="12"/>
      <color theme="3"/>
      <name val="Calibri"/>
      <family val="2"/>
    </font>
    <font>
      <sz val="10"/>
      <color theme="3"/>
      <name val="Calibri"/>
      <family val="2"/>
    </font>
    <font>
      <sz val="11"/>
      <color theme="3"/>
      <name val="Calibri"/>
      <family val="2"/>
    </font>
    <font>
      <b/>
      <sz val="10"/>
      <color theme="3"/>
      <name val="Calibri"/>
      <family val="2"/>
    </font>
    <font>
      <b/>
      <u val="single"/>
      <sz val="12"/>
      <color theme="3"/>
      <name val="Calibri"/>
      <family val="2"/>
    </font>
    <font>
      <b/>
      <sz val="12"/>
      <color theme="0"/>
      <name val="Calibri"/>
      <family val="2"/>
    </font>
    <font>
      <b/>
      <u val="single"/>
      <sz val="18"/>
      <color theme="3"/>
      <name val="Calibri"/>
      <family val="2"/>
    </font>
    <font>
      <sz val="12"/>
      <color rgb="FF002060"/>
      <name val="Calibri"/>
      <family val="2"/>
    </font>
    <font>
      <sz val="10"/>
      <color rgb="FF002060"/>
      <name val="Arial"/>
      <family val="2"/>
    </font>
    <font>
      <sz val="12"/>
      <color rgb="FF002060"/>
      <name val="David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0"/>
      <color rgb="FF002060"/>
      <name val="Calibri"/>
      <family val="2"/>
    </font>
    <font>
      <b/>
      <sz val="11"/>
      <color rgb="FF002060"/>
      <name val="David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u val="single"/>
      <sz val="14"/>
      <color rgb="FF002060"/>
      <name val="Arial"/>
      <family val="2"/>
    </font>
    <font>
      <sz val="16"/>
      <color rgb="FF002060"/>
      <name val="Arial"/>
      <family val="2"/>
    </font>
    <font>
      <sz val="12"/>
      <color rgb="FF002060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8"/>
      <color rgb="FF002060"/>
      <name val="Arial"/>
      <family val="2"/>
    </font>
    <font>
      <b/>
      <sz val="13"/>
      <color rgb="FF002060"/>
      <name val="Arial"/>
      <family val="2"/>
    </font>
    <font>
      <b/>
      <u val="single"/>
      <sz val="14"/>
      <color rgb="FF002060"/>
      <name val="Calibri"/>
      <family val="2"/>
    </font>
    <font>
      <b/>
      <sz val="12"/>
      <color rgb="FF002060"/>
      <name val="Calibri"/>
      <family val="2"/>
    </font>
    <font>
      <b/>
      <sz val="16"/>
      <color theme="0"/>
      <name val="Arial"/>
      <family val="2"/>
    </font>
    <font>
      <sz val="11"/>
      <color theme="8" tint="-0.4999699890613556"/>
      <name val="Arial"/>
      <family val="2"/>
    </font>
    <font>
      <b/>
      <u val="single"/>
      <sz val="11"/>
      <color theme="8" tint="-0.4999699890613556"/>
      <name val="Arial"/>
      <family val="2"/>
    </font>
    <font>
      <sz val="10"/>
      <color theme="8" tint="-0.4999699890613556"/>
      <name val="Arial"/>
      <family val="2"/>
    </font>
    <font>
      <b/>
      <u val="single"/>
      <sz val="14"/>
      <color theme="8" tint="-0.4999699890613556"/>
      <name val="Arial"/>
      <family val="2"/>
    </font>
    <font>
      <b/>
      <u val="single"/>
      <sz val="11"/>
      <color rgb="FF002060"/>
      <name val="Arial"/>
      <family val="2"/>
    </font>
    <font>
      <b/>
      <sz val="12"/>
      <color theme="8" tint="-0.4999699890613556"/>
      <name val="Arial"/>
      <family val="2"/>
    </font>
    <font>
      <b/>
      <sz val="16"/>
      <color rgb="FF002060"/>
      <name val="Arial"/>
      <family val="2"/>
    </font>
    <font>
      <b/>
      <sz val="16"/>
      <color theme="0"/>
      <name val="Calibri"/>
      <family val="2"/>
    </font>
    <font>
      <b/>
      <sz val="14"/>
      <color rgb="FF002060"/>
      <name val="Arial"/>
      <family val="2"/>
    </font>
    <font>
      <b/>
      <u val="single"/>
      <sz val="20"/>
      <color rgb="FF002060"/>
      <name val="Calibri"/>
      <family val="2"/>
    </font>
    <font>
      <sz val="14"/>
      <color rgb="FF002060"/>
      <name val="David"/>
      <family val="2"/>
    </font>
    <font>
      <sz val="14"/>
      <color rgb="FF002060"/>
      <name val="Arial"/>
      <family val="2"/>
    </font>
    <font>
      <b/>
      <u val="single"/>
      <sz val="16"/>
      <color rgb="FF002060"/>
      <name val="Arial"/>
      <family val="2"/>
    </font>
    <font>
      <sz val="14"/>
      <color theme="3"/>
      <name val="Arial"/>
      <family val="2"/>
    </font>
    <font>
      <b/>
      <sz val="13"/>
      <color theme="3"/>
      <name val="Calibri"/>
      <family val="2"/>
    </font>
    <font>
      <sz val="14"/>
      <color theme="3"/>
      <name val="Calibri"/>
      <family val="2"/>
    </font>
    <font>
      <b/>
      <u val="single"/>
      <sz val="20"/>
      <color theme="3"/>
      <name val="Calibri"/>
      <family val="2"/>
    </font>
    <font>
      <b/>
      <sz val="14"/>
      <color theme="3"/>
      <name val="Calibri"/>
      <family val="2"/>
    </font>
    <font>
      <u val="single"/>
      <sz val="9"/>
      <color theme="3"/>
      <name val="Calibri"/>
      <family val="2"/>
    </font>
    <font>
      <b/>
      <u val="single"/>
      <sz val="14"/>
      <color theme="3"/>
      <name val="Calibri"/>
      <family val="2"/>
    </font>
    <font>
      <sz val="14"/>
      <color rgb="FF002060"/>
      <name val="Calibri"/>
      <family val="2"/>
    </font>
    <font>
      <b/>
      <u val="single"/>
      <sz val="12"/>
      <color theme="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20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 style="medium">
        <color rgb="FF002060"/>
      </left>
      <right style="thick">
        <color rgb="FF002060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ck">
        <color rgb="FF002060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rgb="FF002060"/>
      </top>
      <bottom style="medium">
        <color rgb="FF002060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>
        <color indexed="63"/>
      </bottom>
    </border>
    <border>
      <left style="medium">
        <color rgb="FF002060"/>
      </left>
      <right style="medium">
        <color rgb="FF002060"/>
      </right>
      <top>
        <color indexed="63"/>
      </top>
      <bottom>
        <color indexed="63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2060"/>
      </right>
      <top style="thin"/>
      <bottom>
        <color indexed="63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>
        <color indexed="63"/>
      </bottom>
    </border>
    <border>
      <left>
        <color indexed="63"/>
      </left>
      <right style="medium">
        <color rgb="FF002060"/>
      </right>
      <top style="medium">
        <color rgb="FF002060"/>
      </top>
      <bottom>
        <color indexed="63"/>
      </bottom>
    </border>
    <border>
      <left style="medium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theme="0"/>
      </right>
      <top style="thin"/>
      <bottom style="thin"/>
    </border>
    <border>
      <left>
        <color indexed="63"/>
      </left>
      <right style="thick">
        <color rgb="FF002060"/>
      </right>
      <top>
        <color indexed="63"/>
      </top>
      <bottom style="thick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>
        <color indexed="63"/>
      </right>
      <top style="thick">
        <color rgb="FF002060"/>
      </top>
      <bottom style="thick">
        <color rgb="FF002060"/>
      </bottom>
    </border>
    <border>
      <left style="thin"/>
      <right style="thin"/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double"/>
    </border>
    <border>
      <left style="thick">
        <color rgb="FF002060"/>
      </left>
      <right style="thick">
        <color rgb="FF002060"/>
      </right>
      <top>
        <color indexed="63"/>
      </top>
      <bottom style="thin"/>
    </border>
    <border>
      <left style="thick">
        <color rgb="FF002060"/>
      </left>
      <right style="thick">
        <color rgb="FF002060"/>
      </right>
      <top>
        <color indexed="63"/>
      </top>
      <bottom style="thick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>
        <color indexed="63"/>
      </bottom>
    </border>
    <border>
      <left>
        <color indexed="63"/>
      </left>
      <right>
        <color indexed="63"/>
      </right>
      <top style="medium">
        <color rgb="FF002060"/>
      </top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ck">
        <color rgb="FF002060"/>
      </right>
      <top style="thick">
        <color rgb="FF002060"/>
      </top>
      <bottom style="thin">
        <color rgb="FF002060"/>
      </bottom>
    </border>
    <border>
      <left>
        <color indexed="63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double"/>
    </border>
    <border>
      <left style="thick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>
        <color indexed="63"/>
      </top>
      <bottom style="thick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ck">
        <color rgb="FF002060"/>
      </bottom>
    </border>
    <border>
      <left>
        <color indexed="63"/>
      </left>
      <right style="thin">
        <color rgb="FF002060"/>
      </right>
      <top style="thick">
        <color rgb="FF002060"/>
      </top>
      <bottom style="double"/>
    </border>
    <border>
      <left style="thin">
        <color rgb="FF002060"/>
      </left>
      <right style="thin">
        <color rgb="FF002060"/>
      </right>
      <top style="thick">
        <color rgb="FF002060"/>
      </top>
      <bottom style="double"/>
    </border>
    <border>
      <left style="thin">
        <color rgb="FF002060"/>
      </left>
      <right>
        <color indexed="63"/>
      </right>
      <top style="thick">
        <color rgb="FF002060"/>
      </top>
      <bottom style="double"/>
    </border>
    <border>
      <left style="thin">
        <color rgb="FF002060"/>
      </left>
      <right style="thick">
        <color rgb="FF002060"/>
      </right>
      <top>
        <color indexed="63"/>
      </top>
      <bottom style="double"/>
    </border>
    <border>
      <left style="thick">
        <color rgb="FF002060"/>
      </left>
      <right style="thin">
        <color rgb="FF002060"/>
      </right>
      <top style="thick">
        <color rgb="FF002060"/>
      </top>
      <bottom style="double"/>
    </border>
    <border>
      <left style="thin">
        <color rgb="FF002060"/>
      </left>
      <right style="thick">
        <color rgb="FF002060"/>
      </right>
      <top style="thick">
        <color rgb="FF002060"/>
      </top>
      <bottom style="double"/>
    </border>
    <border>
      <left style="thick">
        <color rgb="FF002060"/>
      </left>
      <right style="thick">
        <color rgb="FF002060"/>
      </right>
      <top>
        <color indexed="63"/>
      </top>
      <bottom>
        <color indexed="63"/>
      </bottom>
    </border>
    <border>
      <left style="thick">
        <color rgb="FF002060"/>
      </left>
      <right style="thick">
        <color rgb="FF002060"/>
      </right>
      <top style="thin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n">
        <color rgb="FF002060"/>
      </bottom>
    </border>
    <border>
      <left style="thick"/>
      <right style="thick"/>
      <top style="thick">
        <color rgb="FF002060"/>
      </top>
      <bottom style="thick">
        <color rgb="FF002060"/>
      </bottom>
    </border>
    <border>
      <left style="thick"/>
      <right style="thick">
        <color rgb="FF002060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thin">
        <color rgb="FF002060"/>
      </bottom>
    </border>
    <border>
      <left>
        <color indexed="63"/>
      </left>
      <right style="thick"/>
      <top style="thick">
        <color rgb="FF002060"/>
      </top>
      <bottom style="thick">
        <color rgb="FF002060"/>
      </bottom>
    </border>
    <border>
      <left style="thick">
        <color rgb="FF002060"/>
      </left>
      <right style="thick"/>
      <top style="thick">
        <color rgb="FF002060"/>
      </top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n"/>
    </border>
    <border>
      <left>
        <color indexed="63"/>
      </left>
      <right style="thick">
        <color rgb="FF002060"/>
      </right>
      <top style="thick">
        <color rgb="FF002060"/>
      </top>
      <bottom style="thin"/>
    </border>
    <border>
      <left>
        <color indexed="63"/>
      </left>
      <right style="thick">
        <color rgb="FF002060"/>
      </right>
      <top style="double"/>
      <bottom style="thick">
        <color rgb="FF002060"/>
      </bottom>
    </border>
    <border>
      <left style="thick">
        <color rgb="FF002060"/>
      </left>
      <right style="thick">
        <color rgb="FF002060"/>
      </right>
      <top style="thin">
        <color rgb="FF002060"/>
      </top>
      <bottom>
        <color indexed="63"/>
      </bottom>
    </border>
    <border>
      <left>
        <color indexed="63"/>
      </left>
      <right style="thick">
        <color rgb="FF002060"/>
      </right>
      <top style="thin">
        <color rgb="FF002060"/>
      </top>
      <bottom>
        <color indexed="63"/>
      </bottom>
    </border>
    <border>
      <left style="thick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 style="thick">
        <color rgb="FF002060"/>
      </top>
      <bottom style="thin">
        <color rgb="FF002060"/>
      </bottom>
    </border>
    <border>
      <left style="thick">
        <color rgb="FF002060"/>
      </left>
      <right style="thin">
        <color rgb="FF002060"/>
      </right>
      <top>
        <color indexed="63"/>
      </top>
      <bottom>
        <color indexed="63"/>
      </bottom>
    </border>
    <border>
      <left style="thick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ck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ck">
        <color rgb="FF002060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ck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ck">
        <color rgb="FF002060"/>
      </right>
      <top style="thin">
        <color rgb="FF002060"/>
      </top>
      <bottom>
        <color indexed="63"/>
      </bottom>
    </border>
    <border>
      <left style="thick">
        <color rgb="FF002060"/>
      </left>
      <right style="thin">
        <color rgb="FF002060"/>
      </right>
      <top style="thick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ck">
        <color rgb="FF002060"/>
      </top>
      <bottom>
        <color indexed="63"/>
      </bottom>
    </border>
    <border>
      <left style="thick">
        <color rgb="FF002060"/>
      </left>
      <right style="thick">
        <color rgb="FF002060"/>
      </right>
      <top style="double"/>
      <bottom style="thick">
        <color rgb="FF002060"/>
      </bottom>
    </border>
    <border>
      <left>
        <color indexed="63"/>
      </left>
      <right style="thick">
        <color rgb="FF002060"/>
      </right>
      <top>
        <color indexed="63"/>
      </top>
      <bottom style="thick"/>
    </border>
    <border>
      <left>
        <color indexed="63"/>
      </left>
      <right style="thick">
        <color rgb="FF002060"/>
      </right>
      <top style="thin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rgb="FF002060"/>
      </right>
      <top style="thin"/>
      <bottom style="thin"/>
    </border>
    <border>
      <left>
        <color indexed="63"/>
      </left>
      <right style="thick">
        <color rgb="FF002060"/>
      </right>
      <top style="thin"/>
      <bottom style="thick">
        <color rgb="FF002060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n"/>
    </border>
    <border>
      <left style="thick">
        <color rgb="FF002060"/>
      </left>
      <right style="thick">
        <color rgb="FF002060"/>
      </right>
      <top style="thin"/>
      <bottom style="thin"/>
    </border>
    <border>
      <left style="thick">
        <color rgb="FF002060"/>
      </left>
      <right style="thick">
        <color rgb="FF002060"/>
      </right>
      <top style="thin"/>
      <bottom style="thick">
        <color rgb="FF002060"/>
      </bottom>
    </border>
    <border>
      <left style="thick">
        <color rgb="FF002060"/>
      </left>
      <right style="thin">
        <color rgb="FF002060"/>
      </right>
      <top style="double"/>
      <bottom style="thick">
        <color rgb="FF002060"/>
      </bottom>
    </border>
    <border>
      <left style="thin">
        <color rgb="FF002060"/>
      </left>
      <right style="thick">
        <color rgb="FF002060"/>
      </right>
      <top style="double"/>
      <bottom style="thick">
        <color rgb="FF002060"/>
      </bottom>
    </border>
    <border>
      <left style="thick">
        <color rgb="FF002060"/>
      </left>
      <right>
        <color indexed="63"/>
      </right>
      <top>
        <color indexed="63"/>
      </top>
      <bottom style="thick">
        <color rgb="FF002060"/>
      </bottom>
    </border>
    <border>
      <left style="thick">
        <color rgb="FF002060"/>
      </left>
      <right>
        <color indexed="63"/>
      </right>
      <top style="double"/>
      <bottom style="thick">
        <color rgb="FF002060"/>
      </bottom>
    </border>
    <border>
      <left>
        <color indexed="63"/>
      </left>
      <right style="thin">
        <color rgb="FF002060"/>
      </right>
      <top style="double"/>
      <bottom style="thick">
        <color rgb="FF002060"/>
      </bottom>
    </border>
    <border>
      <left style="thin">
        <color rgb="FF002060"/>
      </left>
      <right style="thin">
        <color rgb="FF002060"/>
      </right>
      <top style="double"/>
      <bottom style="thick">
        <color rgb="FF002060"/>
      </bottom>
    </border>
    <border>
      <left style="thin">
        <color rgb="FF002060"/>
      </left>
      <right>
        <color indexed="63"/>
      </right>
      <top style="double"/>
      <bottom style="thick">
        <color rgb="FF002060"/>
      </bottom>
    </border>
    <border>
      <left>
        <color indexed="63"/>
      </left>
      <right>
        <color indexed="63"/>
      </right>
      <top style="double"/>
      <bottom style="thick">
        <color rgb="FF002060"/>
      </bottom>
    </border>
    <border>
      <left style="medium">
        <color rgb="FF002060"/>
      </left>
      <right>
        <color indexed="63"/>
      </right>
      <top style="thin"/>
      <bottom style="medium">
        <color rgb="FF002060"/>
      </bottom>
    </border>
    <border>
      <left>
        <color indexed="63"/>
      </left>
      <right style="medium">
        <color rgb="FF002060"/>
      </right>
      <top style="thin"/>
      <bottom style="medium">
        <color rgb="FF002060"/>
      </bottom>
    </border>
    <border>
      <left>
        <color indexed="63"/>
      </left>
      <right style="thin"/>
      <top style="thin"/>
      <bottom style="medium">
        <color rgb="FF002060"/>
      </bottom>
    </border>
    <border>
      <left style="thin"/>
      <right style="medium">
        <color rgb="FF002060"/>
      </right>
      <top style="thin"/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theme="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medium">
        <color rgb="FF002060"/>
      </bottom>
    </border>
    <border>
      <left style="thin"/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 style="medium">
        <color theme="0"/>
      </left>
      <right style="thin"/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0"/>
      </left>
      <right style="thin"/>
      <top style="thin"/>
      <bottom style="thin"/>
    </border>
    <border>
      <left style="thin"/>
      <right style="medium">
        <color rgb="FF002060"/>
      </right>
      <top style="thin"/>
      <bottom style="thin"/>
    </border>
    <border>
      <left>
        <color indexed="63"/>
      </left>
      <right style="thin"/>
      <top>
        <color indexed="63"/>
      </top>
      <bottom style="medium">
        <color rgb="FF002060"/>
      </bottom>
    </border>
    <border>
      <left style="thin"/>
      <right style="medium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thin"/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/>
      <bottom style="medium">
        <color rgb="FF002060"/>
      </bottom>
    </border>
    <border>
      <left style="medium">
        <color theme="0"/>
      </left>
      <right>
        <color indexed="63"/>
      </right>
      <top style="thin"/>
      <bottom style="thin"/>
    </border>
    <border>
      <left>
        <color indexed="63"/>
      </left>
      <right style="medium">
        <color rgb="FF002060"/>
      </right>
      <top style="thin"/>
      <bottom style="thin"/>
    </border>
    <border>
      <left>
        <color indexed="63"/>
      </left>
      <right style="thin"/>
      <top style="medium">
        <color rgb="FF002060"/>
      </top>
      <bottom>
        <color indexed="63"/>
      </bottom>
    </border>
    <border>
      <left style="thin"/>
      <right style="medium">
        <color rgb="FF002060"/>
      </right>
      <top style="medium">
        <color rgb="FF00206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002060"/>
      </left>
      <right style="thick">
        <color rgb="FF002060"/>
      </right>
      <top>
        <color indexed="63"/>
      </top>
      <bottom style="thick">
        <color theme="0"/>
      </bottom>
    </border>
    <border>
      <left style="thick">
        <color rgb="FF002060"/>
      </left>
      <right>
        <color indexed="63"/>
      </right>
      <top style="thick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ck">
        <color rgb="FF002060"/>
      </top>
      <bottom style="medium"/>
    </border>
    <border>
      <left>
        <color indexed="63"/>
      </left>
      <right style="thick">
        <color rgb="FF002060"/>
      </right>
      <top style="thick">
        <color rgb="FF00206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2060"/>
      </left>
      <right>
        <color indexed="63"/>
      </right>
      <top style="medium"/>
      <bottom style="medium"/>
    </border>
    <border>
      <left>
        <color indexed="63"/>
      </left>
      <right style="thick">
        <color rgb="FF002060"/>
      </right>
      <top style="medium"/>
      <bottom style="medium"/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</borders>
  <cellStyleXfs count="1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209" fontId="31" fillId="0" borderId="0" applyFill="0" applyBorder="0" applyAlignment="0" applyProtection="0"/>
    <xf numFmtId="210" fontId="31" fillId="0" borderId="0" applyFill="0" applyBorder="0" applyAlignment="0" applyProtection="0"/>
    <xf numFmtId="211" fontId="25" fillId="0" borderId="0" applyFont="0" applyFill="0" applyBorder="0" applyAlignment="0" applyProtection="0"/>
    <xf numFmtId="212" fontId="31" fillId="0" borderId="0" applyFill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18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0" fillId="0" borderId="0" applyFont="0" applyFill="0" applyBorder="0" applyAlignment="0" applyProtection="0"/>
    <xf numFmtId="39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2" fillId="40" borderId="0" applyNumberFormat="0" applyFill="0" applyBorder="0" applyAlignment="0" applyProtection="0"/>
    <xf numFmtId="0" fontId="33" fillId="40" borderId="0" applyNumberFormat="0" applyFill="0" applyBorder="0" applyAlignment="0" applyProtection="0"/>
    <xf numFmtId="0" fontId="34" fillId="4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42" borderId="7" applyNumberFormat="0" applyFont="0" applyAlignment="0" applyProtection="0"/>
    <xf numFmtId="207" fontId="30" fillId="0" borderId="0" applyFont="0" applyFill="0" applyBorder="0" applyAlignment="0" applyProtection="0"/>
    <xf numFmtId="0" fontId="20" fillId="38" borderId="8" applyNumberFormat="0" applyAlignment="0" applyProtection="0"/>
    <xf numFmtId="214" fontId="36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215" fontId="2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216" fontId="37" fillId="0" borderId="0" applyFill="0" applyBorder="0" applyAlignment="0" applyProtection="0"/>
    <xf numFmtId="209" fontId="37" fillId="0" borderId="0" applyFill="0" applyBorder="0" applyAlignment="0" applyProtection="0"/>
    <xf numFmtId="210" fontId="37" fillId="0" borderId="0" applyFill="0" applyBorder="0" applyAlignment="0" applyProtection="0"/>
    <xf numFmtId="211" fontId="24" fillId="0" borderId="10" applyFill="0" applyAlignment="0" applyProtection="0"/>
    <xf numFmtId="37" fontId="24" fillId="0" borderId="10" applyFill="0" applyAlignment="0" applyProtection="0"/>
    <xf numFmtId="0" fontId="23" fillId="0" borderId="0" applyNumberFormat="0" applyFill="0" applyBorder="0" applyAlignment="0" applyProtection="0"/>
    <xf numFmtId="0" fontId="92" fillId="43" borderId="0" applyNumberFormat="0" applyBorder="0" applyAlignment="0" applyProtection="0"/>
    <xf numFmtId="0" fontId="92" fillId="44" borderId="0" applyNumberFormat="0" applyBorder="0" applyAlignment="0" applyProtection="0"/>
    <xf numFmtId="0" fontId="92" fillId="45" borderId="0" applyNumberFormat="0" applyBorder="0" applyAlignment="0" applyProtection="0"/>
    <xf numFmtId="0" fontId="92" fillId="46" borderId="0" applyNumberFormat="0" applyBorder="0" applyAlignment="0" applyProtection="0"/>
    <xf numFmtId="0" fontId="92" fillId="47" borderId="0" applyNumberFormat="0" applyBorder="0" applyAlignment="0" applyProtection="0"/>
    <xf numFmtId="0" fontId="92" fillId="4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9" borderId="11" applyNumberFormat="0" applyFont="0" applyAlignment="0" applyProtection="0"/>
    <xf numFmtId="0" fontId="93" fillId="50" borderId="12" applyNumberFormat="0" applyAlignment="0" applyProtection="0"/>
    <xf numFmtId="0" fontId="94" fillId="5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3" applyNumberFormat="0" applyFill="0" applyAlignment="0" applyProtection="0"/>
    <xf numFmtId="0" fontId="99" fillId="0" borderId="14" applyNumberFormat="0" applyFill="0" applyAlignment="0" applyProtection="0"/>
    <xf numFmtId="0" fontId="100" fillId="0" borderId="15" applyNumberFormat="0" applyFill="0" applyAlignment="0" applyProtection="0"/>
    <xf numFmtId="0" fontId="10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01" fillId="52" borderId="0" applyNumberFormat="0" applyBorder="0" applyAlignment="0" applyProtection="0"/>
    <xf numFmtId="0" fontId="102" fillId="0" borderId="16" applyNumberFormat="0" applyFill="0" applyAlignment="0" applyProtection="0"/>
    <xf numFmtId="0" fontId="103" fillId="50" borderId="17" applyNumberFormat="0" applyAlignment="0" applyProtection="0"/>
    <xf numFmtId="183" fontId="0" fillId="0" borderId="0" applyFont="0" applyFill="0" applyBorder="0" applyAlignment="0" applyProtection="0"/>
    <xf numFmtId="0" fontId="104" fillId="53" borderId="12" applyNumberFormat="0" applyAlignment="0" applyProtection="0"/>
    <xf numFmtId="0" fontId="105" fillId="54" borderId="0" applyNumberFormat="0" applyBorder="0" applyAlignment="0" applyProtection="0"/>
    <xf numFmtId="0" fontId="106" fillId="55" borderId="18" applyNumberFormat="0" applyAlignment="0" applyProtection="0"/>
    <xf numFmtId="0" fontId="107" fillId="0" borderId="19" applyNumberFormat="0" applyFill="0" applyAlignment="0" applyProtection="0"/>
  </cellStyleXfs>
  <cellXfs count="562">
    <xf numFmtId="0" fontId="0" fillId="0" borderId="0" xfId="0" applyAlignment="1">
      <alignment/>
    </xf>
    <xf numFmtId="0" fontId="0" fillId="56" borderId="0" xfId="0" applyFill="1" applyAlignment="1">
      <alignment/>
    </xf>
    <xf numFmtId="0" fontId="108" fillId="56" borderId="0" xfId="0" applyFont="1" applyFill="1" applyAlignment="1">
      <alignment/>
    </xf>
    <xf numFmtId="3" fontId="109" fillId="56" borderId="0" xfId="0" applyNumberFormat="1" applyFont="1" applyFill="1" applyBorder="1" applyAlignment="1" applyProtection="1">
      <alignment horizontal="right" vertical="center" wrapText="1" readingOrder="2"/>
      <protection/>
    </xf>
    <xf numFmtId="0" fontId="110" fillId="56" borderId="0" xfId="0" applyFont="1" applyFill="1" applyBorder="1" applyAlignment="1" applyProtection="1">
      <alignment horizontal="center" wrapText="1" readingOrder="2"/>
      <protection/>
    </xf>
    <xf numFmtId="0" fontId="111" fillId="56" borderId="0" xfId="0" applyFont="1" applyFill="1" applyBorder="1" applyAlignment="1" applyProtection="1">
      <alignment horizontal="center" wrapText="1" readingOrder="2"/>
      <protection/>
    </xf>
    <xf numFmtId="0" fontId="111" fillId="56" borderId="0" xfId="0" applyFont="1" applyFill="1" applyBorder="1" applyAlignment="1" applyProtection="1">
      <alignment horizontal="right" wrapText="1" readingOrder="2"/>
      <protection/>
    </xf>
    <xf numFmtId="14" fontId="111" fillId="56" borderId="0" xfId="0" applyNumberFormat="1" applyFont="1" applyFill="1" applyBorder="1" applyAlignment="1" applyProtection="1">
      <alignment horizontal="center" wrapText="1" readingOrder="2"/>
      <protection/>
    </xf>
    <xf numFmtId="0" fontId="112" fillId="56" borderId="0" xfId="0" applyFont="1" applyFill="1" applyBorder="1" applyAlignment="1" applyProtection="1">
      <alignment/>
      <protection/>
    </xf>
    <xf numFmtId="0" fontId="111" fillId="56" borderId="0" xfId="0" applyFont="1" applyFill="1" applyBorder="1" applyAlignment="1" applyProtection="1">
      <alignment horizontal="left"/>
      <protection/>
    </xf>
    <xf numFmtId="0" fontId="113" fillId="56" borderId="0" xfId="0" applyFont="1" applyFill="1" applyBorder="1" applyAlignment="1" applyProtection="1">
      <alignment horizontal="right" vertical="top" wrapText="1"/>
      <protection/>
    </xf>
    <xf numFmtId="206" fontId="113" fillId="56" borderId="0" xfId="0" applyNumberFormat="1" applyFont="1" applyFill="1" applyBorder="1" applyAlignment="1" applyProtection="1">
      <alignment horizontal="right" vertical="top" wrapText="1"/>
      <protection/>
    </xf>
    <xf numFmtId="0" fontId="110" fillId="56" borderId="0" xfId="0" applyFont="1" applyFill="1" applyBorder="1" applyAlignment="1" applyProtection="1">
      <alignment horizontal="right"/>
      <protection/>
    </xf>
    <xf numFmtId="14" fontId="111" fillId="57" borderId="20" xfId="0" applyNumberFormat="1" applyFont="1" applyFill="1" applyBorder="1" applyAlignment="1" applyProtection="1">
      <alignment horizontal="center"/>
      <protection locked="0"/>
    </xf>
    <xf numFmtId="0" fontId="111" fillId="56" borderId="0" xfId="0" applyFont="1" applyFill="1" applyBorder="1" applyAlignment="1" applyProtection="1">
      <alignment horizontal="center" vertical="top" wrapText="1"/>
      <protection/>
    </xf>
    <xf numFmtId="0" fontId="111" fillId="56" borderId="0" xfId="0" applyFont="1" applyFill="1" applyBorder="1" applyAlignment="1" applyProtection="1">
      <alignment vertical="top" wrapText="1"/>
      <protection/>
    </xf>
    <xf numFmtId="14" fontId="111" fillId="56" borderId="0" xfId="0" applyNumberFormat="1" applyFont="1" applyFill="1" applyBorder="1" applyAlignment="1" applyProtection="1">
      <alignment horizontal="center"/>
      <protection/>
    </xf>
    <xf numFmtId="0" fontId="110" fillId="56" borderId="0" xfId="0" applyFont="1" applyFill="1" applyBorder="1" applyAlignment="1" applyProtection="1" quotePrefix="1">
      <alignment horizontal="right" readingOrder="2"/>
      <protection/>
    </xf>
    <xf numFmtId="3" fontId="111" fillId="56" borderId="0" xfId="0" applyNumberFormat="1" applyFont="1" applyFill="1" applyBorder="1" applyAlignment="1" applyProtection="1">
      <alignment horizontal="right" vertical="center" readingOrder="2"/>
      <protection/>
    </xf>
    <xf numFmtId="0" fontId="108" fillId="56" borderId="21" xfId="0" applyFont="1" applyFill="1" applyBorder="1" applyAlignment="1">
      <alignment/>
    </xf>
    <xf numFmtId="0" fontId="108" fillId="56" borderId="22" xfId="0" applyFont="1" applyFill="1" applyBorder="1" applyAlignment="1">
      <alignment/>
    </xf>
    <xf numFmtId="0" fontId="0" fillId="56" borderId="23" xfId="0" applyFill="1" applyBorder="1" applyAlignment="1">
      <alignment/>
    </xf>
    <xf numFmtId="0" fontId="108" fillId="56" borderId="24" xfId="0" applyFont="1" applyFill="1" applyBorder="1" applyAlignment="1">
      <alignment/>
    </xf>
    <xf numFmtId="3" fontId="109" fillId="56" borderId="24" xfId="0" applyNumberFormat="1" applyFont="1" applyFill="1" applyBorder="1" applyAlignment="1" applyProtection="1">
      <alignment horizontal="right" vertical="center" wrapText="1" readingOrder="2"/>
      <protection/>
    </xf>
    <xf numFmtId="0" fontId="0" fillId="56" borderId="24" xfId="0" applyFill="1" applyBorder="1" applyAlignment="1">
      <alignment/>
    </xf>
    <xf numFmtId="0" fontId="114" fillId="56" borderId="0" xfId="0" applyFont="1" applyFill="1" applyBorder="1" applyAlignment="1" applyProtection="1" quotePrefix="1">
      <alignment vertical="top" wrapText="1" readingOrder="2"/>
      <protection/>
    </xf>
    <xf numFmtId="0" fontId="115" fillId="56" borderId="0" xfId="0" applyFont="1" applyFill="1" applyBorder="1" applyAlignment="1" applyProtection="1">
      <alignment vertical="top" wrapText="1" readingOrder="2"/>
      <protection/>
    </xf>
    <xf numFmtId="206" fontId="113" fillId="56" borderId="0" xfId="0" applyNumberFormat="1" applyFont="1" applyFill="1" applyBorder="1" applyAlignment="1" applyProtection="1">
      <alignment vertical="top" wrapText="1"/>
      <protection/>
    </xf>
    <xf numFmtId="206" fontId="111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111" fillId="56" borderId="26" xfId="0" applyFont="1" applyFill="1" applyBorder="1" applyAlignment="1" applyProtection="1">
      <alignment wrapText="1"/>
      <protection/>
    </xf>
    <xf numFmtId="0" fontId="116" fillId="58" borderId="0" xfId="0" applyFont="1" applyFill="1" applyBorder="1" applyAlignment="1" applyProtection="1">
      <alignment horizontal="center" wrapText="1"/>
      <protection/>
    </xf>
    <xf numFmtId="0" fontId="0" fillId="56" borderId="27" xfId="0" applyFill="1" applyBorder="1" applyAlignment="1">
      <alignment/>
    </xf>
    <xf numFmtId="49" fontId="111" fillId="57" borderId="28" xfId="0" applyNumberFormat="1" applyFont="1" applyFill="1" applyBorder="1" applyAlignment="1" applyProtection="1">
      <alignment horizontal="center" vertical="center" wrapText="1"/>
      <protection locked="0"/>
    </xf>
    <xf numFmtId="0" fontId="108" fillId="56" borderId="29" xfId="0" applyFont="1" applyFill="1" applyBorder="1" applyAlignment="1">
      <alignment/>
    </xf>
    <xf numFmtId="49" fontId="111" fillId="56" borderId="0" xfId="0" applyNumberFormat="1" applyFont="1" applyFill="1" applyBorder="1" applyAlignment="1" applyProtection="1">
      <alignment vertical="center" wrapText="1"/>
      <protection locked="0"/>
    </xf>
    <xf numFmtId="0" fontId="116" fillId="58" borderId="30" xfId="0" applyFont="1" applyFill="1" applyBorder="1" applyAlignment="1" applyProtection="1">
      <alignment horizontal="center" wrapText="1"/>
      <protection/>
    </xf>
    <xf numFmtId="0" fontId="116" fillId="58" borderId="31" xfId="0" applyFont="1" applyFill="1" applyBorder="1" applyAlignment="1" applyProtection="1">
      <alignment horizontal="center" wrapText="1"/>
      <protection/>
    </xf>
    <xf numFmtId="0" fontId="116" fillId="58" borderId="32" xfId="0" applyFont="1" applyFill="1" applyBorder="1" applyAlignment="1" applyProtection="1">
      <alignment horizontal="center" wrapText="1"/>
      <protection/>
    </xf>
    <xf numFmtId="0" fontId="116" fillId="58" borderId="33" xfId="0" applyFont="1" applyFill="1" applyBorder="1" applyAlignment="1" applyProtection="1">
      <alignment horizontal="center" wrapText="1"/>
      <protection/>
    </xf>
    <xf numFmtId="0" fontId="116" fillId="58" borderId="25" xfId="0" applyFont="1" applyFill="1" applyBorder="1" applyAlignment="1" applyProtection="1">
      <alignment horizontal="center" wrapText="1"/>
      <protection/>
    </xf>
    <xf numFmtId="14" fontId="111" fillId="57" borderId="34" xfId="0" applyNumberFormat="1" applyFont="1" applyFill="1" applyBorder="1" applyAlignment="1" applyProtection="1">
      <alignment horizontal="center" vertical="center" wrapText="1"/>
      <protection locked="0"/>
    </xf>
    <xf numFmtId="14" fontId="111" fillId="57" borderId="35" xfId="0" applyNumberFormat="1" applyFont="1" applyFill="1" applyBorder="1" applyAlignment="1" applyProtection="1">
      <alignment horizontal="center" vertical="center" wrapText="1"/>
      <protection locked="0"/>
    </xf>
    <xf numFmtId="49" fontId="111" fillId="57" borderId="36" xfId="0" applyNumberFormat="1" applyFont="1" applyFill="1" applyBorder="1" applyAlignment="1" applyProtection="1">
      <alignment horizontal="center" vertical="center" wrapText="1"/>
      <protection locked="0"/>
    </xf>
    <xf numFmtId="49" fontId="111" fillId="57" borderId="37" xfId="0" applyNumberFormat="1" applyFont="1" applyFill="1" applyBorder="1" applyAlignment="1" applyProtection="1">
      <alignment horizontal="center" vertical="center" wrapText="1"/>
      <protection locked="0"/>
    </xf>
    <xf numFmtId="0" fontId="116" fillId="58" borderId="38" xfId="0" applyFont="1" applyFill="1" applyBorder="1" applyAlignment="1" applyProtection="1">
      <alignment horizontal="center" wrapText="1"/>
      <protection/>
    </xf>
    <xf numFmtId="0" fontId="117" fillId="56" borderId="0" xfId="0" applyFont="1" applyFill="1" applyBorder="1" applyAlignment="1" applyProtection="1">
      <alignment horizontal="center" vertical="top" wrapText="1" readingOrder="2"/>
      <protection/>
    </xf>
    <xf numFmtId="0" fontId="116" fillId="58" borderId="39" xfId="0" applyFont="1" applyFill="1" applyBorder="1" applyAlignment="1" applyProtection="1">
      <alignment horizontal="center" vertical="top" wrapText="1"/>
      <protection/>
    </xf>
    <xf numFmtId="0" fontId="111" fillId="57" borderId="40" xfId="0" applyFont="1" applyFill="1" applyBorder="1" applyAlignment="1" applyProtection="1">
      <alignment horizontal="center" vertical="top" wrapText="1"/>
      <protection/>
    </xf>
    <xf numFmtId="0" fontId="111" fillId="56" borderId="41" xfId="0" applyFont="1" applyFill="1" applyBorder="1" applyAlignment="1" applyProtection="1">
      <alignment horizontal="center" vertical="top" wrapText="1"/>
      <protection/>
    </xf>
    <xf numFmtId="0" fontId="111" fillId="57" borderId="42" xfId="0" applyFont="1" applyFill="1" applyBorder="1" applyAlignment="1" applyProtection="1">
      <alignment horizontal="center" vertical="top" wrapText="1"/>
      <protection/>
    </xf>
    <xf numFmtId="0" fontId="111" fillId="56" borderId="28" xfId="0" applyFont="1" applyFill="1" applyBorder="1" applyAlignment="1" applyProtection="1">
      <alignment horizontal="center" vertical="top" wrapText="1"/>
      <protection/>
    </xf>
    <xf numFmtId="0" fontId="111" fillId="57" borderId="25" xfId="0" applyFont="1" applyFill="1" applyBorder="1" applyAlignment="1" applyProtection="1">
      <alignment horizontal="center" vertical="top" wrapText="1"/>
      <protection/>
    </xf>
    <xf numFmtId="0" fontId="111" fillId="56" borderId="43" xfId="0" applyFont="1" applyFill="1" applyBorder="1" applyAlignment="1" applyProtection="1">
      <alignment horizontal="center" vertical="top" wrapText="1"/>
      <protection/>
    </xf>
    <xf numFmtId="0" fontId="111" fillId="57" borderId="36" xfId="0" applyFont="1" applyFill="1" applyBorder="1" applyAlignment="1" applyProtection="1">
      <alignment horizontal="center" vertical="top" wrapText="1"/>
      <protection/>
    </xf>
    <xf numFmtId="0" fontId="111" fillId="57" borderId="36" xfId="0" applyFont="1" applyFill="1" applyBorder="1" applyAlignment="1" applyProtection="1">
      <alignment vertical="top" wrapText="1"/>
      <protection/>
    </xf>
    <xf numFmtId="0" fontId="116" fillId="58" borderId="44" xfId="0" applyFont="1" applyFill="1" applyBorder="1" applyAlignment="1" applyProtection="1">
      <alignment horizontal="center" vertical="top" wrapText="1"/>
      <protection/>
    </xf>
    <xf numFmtId="0" fontId="111" fillId="56" borderId="40" xfId="0" applyFont="1" applyFill="1" applyBorder="1" applyAlignment="1" applyProtection="1">
      <alignment horizontal="center" vertical="top" wrapText="1"/>
      <protection/>
    </xf>
    <xf numFmtId="0" fontId="111" fillId="56" borderId="34" xfId="0" applyFont="1" applyFill="1" applyBorder="1" applyAlignment="1" applyProtection="1">
      <alignment horizontal="center" vertical="top" wrapText="1"/>
      <protection/>
    </xf>
    <xf numFmtId="0" fontId="118" fillId="56" borderId="0" xfId="0" applyFont="1" applyFill="1" applyBorder="1" applyAlignment="1">
      <alignment/>
    </xf>
    <xf numFmtId="0" fontId="119" fillId="56" borderId="0" xfId="0" applyFont="1" applyFill="1" applyAlignment="1">
      <alignment/>
    </xf>
    <xf numFmtId="0" fontId="118" fillId="56" borderId="0" xfId="0" applyFont="1" applyFill="1" applyBorder="1" applyAlignment="1" applyProtection="1">
      <alignment horizontal="right"/>
      <protection/>
    </xf>
    <xf numFmtId="0" fontId="118" fillId="56" borderId="0" xfId="0" applyFont="1" applyFill="1" applyBorder="1" applyAlignment="1" applyProtection="1">
      <alignment/>
      <protection/>
    </xf>
    <xf numFmtId="0" fontId="118" fillId="56" borderId="0" xfId="0" applyFont="1" applyFill="1" applyBorder="1" applyAlignment="1">
      <alignment horizontal="justify" readingOrder="2"/>
    </xf>
    <xf numFmtId="0" fontId="120" fillId="56" borderId="0" xfId="0" applyFont="1" applyFill="1" applyBorder="1" applyAlignment="1">
      <alignment/>
    </xf>
    <xf numFmtId="0" fontId="120" fillId="56" borderId="0" xfId="0" applyFont="1" applyFill="1" applyBorder="1" applyAlignment="1">
      <alignment horizontal="justify" readingOrder="2"/>
    </xf>
    <xf numFmtId="0" fontId="120" fillId="56" borderId="0" xfId="0" applyFont="1" applyFill="1" applyBorder="1" applyAlignment="1">
      <alignment horizontal="right" readingOrder="2"/>
    </xf>
    <xf numFmtId="0" fontId="118" fillId="56" borderId="23" xfId="0" applyFont="1" applyFill="1" applyBorder="1" applyAlignment="1">
      <alignment/>
    </xf>
    <xf numFmtId="0" fontId="118" fillId="56" borderId="23" xfId="0" applyFont="1" applyFill="1" applyBorder="1" applyAlignment="1" applyProtection="1">
      <alignment/>
      <protection/>
    </xf>
    <xf numFmtId="0" fontId="118" fillId="56" borderId="24" xfId="0" applyFont="1" applyFill="1" applyBorder="1" applyAlignment="1">
      <alignment/>
    </xf>
    <xf numFmtId="0" fontId="118" fillId="56" borderId="23" xfId="0" applyFont="1" applyFill="1" applyBorder="1" applyAlignment="1" applyProtection="1">
      <alignment horizontal="right"/>
      <protection/>
    </xf>
    <xf numFmtId="0" fontId="121" fillId="56" borderId="0" xfId="0" applyFont="1" applyFill="1" applyBorder="1" applyAlignment="1">
      <alignment/>
    </xf>
    <xf numFmtId="0" fontId="121" fillId="56" borderId="0" xfId="0" applyFont="1" applyFill="1" applyBorder="1" applyAlignment="1" applyProtection="1">
      <alignment/>
      <protection/>
    </xf>
    <xf numFmtId="0" fontId="122" fillId="56" borderId="0" xfId="0" applyFont="1" applyFill="1" applyBorder="1" applyAlignment="1" applyProtection="1">
      <alignment/>
      <protection/>
    </xf>
    <xf numFmtId="0" fontId="123" fillId="56" borderId="0" xfId="0" applyFont="1" applyFill="1" applyBorder="1" applyAlignment="1">
      <alignment/>
    </xf>
    <xf numFmtId="0" fontId="122" fillId="56" borderId="24" xfId="0" applyFont="1" applyFill="1" applyBorder="1" applyAlignment="1">
      <alignment/>
    </xf>
    <xf numFmtId="0" fontId="122" fillId="56" borderId="0" xfId="0" applyFont="1" applyFill="1" applyBorder="1" applyAlignment="1">
      <alignment/>
    </xf>
    <xf numFmtId="0" fontId="124" fillId="56" borderId="0" xfId="0" applyFont="1" applyFill="1" applyBorder="1" applyAlignment="1">
      <alignment/>
    </xf>
    <xf numFmtId="0" fontId="119" fillId="56" borderId="0" xfId="0" applyFont="1" applyFill="1" applyBorder="1" applyAlignment="1">
      <alignment/>
    </xf>
    <xf numFmtId="0" fontId="119" fillId="56" borderId="23" xfId="0" applyFont="1" applyFill="1" applyBorder="1" applyAlignment="1">
      <alignment/>
    </xf>
    <xf numFmtId="0" fontId="119" fillId="56" borderId="24" xfId="0" applyFont="1" applyFill="1" applyBorder="1" applyAlignment="1">
      <alignment/>
    </xf>
    <xf numFmtId="0" fontId="119" fillId="56" borderId="45" xfId="0" applyFont="1" applyFill="1" applyBorder="1" applyAlignment="1">
      <alignment/>
    </xf>
    <xf numFmtId="0" fontId="119" fillId="56" borderId="46" xfId="0" applyFont="1" applyFill="1" applyBorder="1" applyAlignment="1">
      <alignment/>
    </xf>
    <xf numFmtId="0" fontId="125" fillId="56" borderId="21" xfId="0" applyFont="1" applyFill="1" applyBorder="1" applyAlignment="1">
      <alignment/>
    </xf>
    <xf numFmtId="0" fontId="119" fillId="56" borderId="47" xfId="0" applyFont="1" applyFill="1" applyBorder="1" applyAlignment="1">
      <alignment/>
    </xf>
    <xf numFmtId="0" fontId="119" fillId="56" borderId="48" xfId="0" applyFont="1" applyFill="1" applyBorder="1" applyAlignment="1">
      <alignment/>
    </xf>
    <xf numFmtId="0" fontId="126" fillId="56" borderId="47" xfId="0" applyFont="1" applyFill="1" applyBorder="1" applyAlignment="1">
      <alignment/>
    </xf>
    <xf numFmtId="0" fontId="119" fillId="56" borderId="49" xfId="0" applyFont="1" applyFill="1" applyBorder="1" applyAlignment="1">
      <alignment/>
    </xf>
    <xf numFmtId="0" fontId="119" fillId="56" borderId="50" xfId="0" applyFont="1" applyFill="1" applyBorder="1" applyAlignment="1">
      <alignment/>
    </xf>
    <xf numFmtId="0" fontId="119" fillId="56" borderId="51" xfId="0" applyFont="1" applyFill="1" applyBorder="1" applyAlignment="1">
      <alignment/>
    </xf>
    <xf numFmtId="0" fontId="127" fillId="56" borderId="26" xfId="0" applyFont="1" applyFill="1" applyBorder="1" applyAlignment="1">
      <alignment/>
    </xf>
    <xf numFmtId="0" fontId="128" fillId="56" borderId="52" xfId="0" applyFont="1" applyFill="1" applyBorder="1" applyAlignment="1">
      <alignment/>
    </xf>
    <xf numFmtId="0" fontId="127" fillId="56" borderId="53" xfId="0" applyFont="1" applyFill="1" applyBorder="1" applyAlignment="1">
      <alignment/>
    </xf>
    <xf numFmtId="0" fontId="127" fillId="56" borderId="53" xfId="0" applyFont="1" applyFill="1" applyBorder="1" applyAlignment="1">
      <alignment/>
    </xf>
    <xf numFmtId="0" fontId="127" fillId="56" borderId="54" xfId="0" applyFont="1" applyFill="1" applyBorder="1" applyAlignment="1">
      <alignment/>
    </xf>
    <xf numFmtId="0" fontId="128" fillId="56" borderId="20" xfId="0" applyFont="1" applyFill="1" applyBorder="1" applyAlignment="1">
      <alignment/>
    </xf>
    <xf numFmtId="0" fontId="119" fillId="56" borderId="26" xfId="0" applyFont="1" applyFill="1" applyBorder="1" applyAlignment="1">
      <alignment/>
    </xf>
    <xf numFmtId="0" fontId="119" fillId="56" borderId="55" xfId="0" applyFont="1" applyFill="1" applyBorder="1" applyAlignment="1">
      <alignment/>
    </xf>
    <xf numFmtId="0" fontId="119" fillId="56" borderId="56" xfId="0" applyFont="1" applyFill="1" applyBorder="1" applyAlignment="1">
      <alignment/>
    </xf>
    <xf numFmtId="0" fontId="119" fillId="56" borderId="27" xfId="0" applyFont="1" applyFill="1" applyBorder="1" applyAlignment="1">
      <alignment/>
    </xf>
    <xf numFmtId="0" fontId="129" fillId="56" borderId="0" xfId="0" applyFont="1" applyFill="1" applyBorder="1" applyAlignment="1">
      <alignment/>
    </xf>
    <xf numFmtId="0" fontId="128" fillId="56" borderId="0" xfId="0" applyFont="1" applyFill="1" applyBorder="1" applyAlignment="1">
      <alignment horizontal="center"/>
    </xf>
    <xf numFmtId="0" fontId="119" fillId="56" borderId="20" xfId="0" applyFont="1" applyFill="1" applyBorder="1" applyAlignment="1">
      <alignment/>
    </xf>
    <xf numFmtId="0" fontId="126" fillId="56" borderId="57" xfId="0" applyFont="1" applyFill="1" applyBorder="1" applyAlignment="1">
      <alignment horizontal="center"/>
    </xf>
    <xf numFmtId="14" fontId="126" fillId="56" borderId="58" xfId="0" applyNumberFormat="1" applyFont="1" applyFill="1" applyBorder="1" applyAlignment="1">
      <alignment horizontal="right"/>
    </xf>
    <xf numFmtId="0" fontId="119" fillId="56" borderId="59" xfId="0" applyFont="1" applyFill="1" applyBorder="1" applyAlignment="1">
      <alignment/>
    </xf>
    <xf numFmtId="0" fontId="119" fillId="56" borderId="60" xfId="0" applyFont="1" applyFill="1" applyBorder="1" applyAlignment="1">
      <alignment/>
    </xf>
    <xf numFmtId="0" fontId="119" fillId="56" borderId="61" xfId="0" applyFont="1" applyFill="1" applyBorder="1" applyAlignment="1">
      <alignment/>
    </xf>
    <xf numFmtId="0" fontId="119" fillId="56" borderId="59" xfId="0" applyFont="1" applyFill="1" applyBorder="1" applyAlignment="1">
      <alignment/>
    </xf>
    <xf numFmtId="0" fontId="119" fillId="56" borderId="23" xfId="0" applyFont="1" applyFill="1" applyBorder="1" applyAlignment="1">
      <alignment/>
    </xf>
    <xf numFmtId="14" fontId="126" fillId="56" borderId="58" xfId="0" applyNumberFormat="1" applyFont="1" applyFill="1" applyBorder="1" applyAlignment="1">
      <alignment horizontal="center"/>
    </xf>
    <xf numFmtId="0" fontId="127" fillId="56" borderId="62" xfId="0" applyFont="1" applyFill="1" applyBorder="1" applyAlignment="1">
      <alignment/>
    </xf>
    <xf numFmtId="0" fontId="127" fillId="56" borderId="62" xfId="0" applyFont="1" applyFill="1" applyBorder="1" applyAlignment="1">
      <alignment/>
    </xf>
    <xf numFmtId="0" fontId="119" fillId="56" borderId="63" xfId="0" applyFont="1" applyFill="1" applyBorder="1" applyAlignment="1">
      <alignment/>
    </xf>
    <xf numFmtId="0" fontId="130" fillId="56" borderId="0" xfId="0" applyFont="1" applyFill="1" applyBorder="1" applyAlignment="1">
      <alignment horizontal="center"/>
    </xf>
    <xf numFmtId="0" fontId="119" fillId="57" borderId="64" xfId="0" applyFont="1" applyFill="1" applyBorder="1" applyAlignment="1">
      <alignment/>
    </xf>
    <xf numFmtId="0" fontId="119" fillId="57" borderId="65" xfId="0" applyFont="1" applyFill="1" applyBorder="1" applyAlignment="1">
      <alignment/>
    </xf>
    <xf numFmtId="0" fontId="119" fillId="57" borderId="60" xfId="0" applyFont="1" applyFill="1" applyBorder="1" applyAlignment="1">
      <alignment/>
    </xf>
    <xf numFmtId="0" fontId="119" fillId="57" borderId="66" xfId="0" applyFont="1" applyFill="1" applyBorder="1" applyAlignment="1">
      <alignment/>
    </xf>
    <xf numFmtId="0" fontId="119" fillId="57" borderId="67" xfId="0" applyFont="1" applyFill="1" applyBorder="1" applyAlignment="1">
      <alignment/>
    </xf>
    <xf numFmtId="0" fontId="119" fillId="57" borderId="61" xfId="0" applyFont="1" applyFill="1" applyBorder="1" applyAlignment="1">
      <alignment/>
    </xf>
    <xf numFmtId="0" fontId="125" fillId="57" borderId="66" xfId="0" applyFont="1" applyFill="1" applyBorder="1" applyAlignment="1">
      <alignment/>
    </xf>
    <xf numFmtId="0" fontId="119" fillId="57" borderId="68" xfId="0" applyFont="1" applyFill="1" applyBorder="1" applyAlignment="1">
      <alignment/>
    </xf>
    <xf numFmtId="0" fontId="119" fillId="57" borderId="69" xfId="0" applyFont="1" applyFill="1" applyBorder="1" applyAlignment="1">
      <alignment/>
    </xf>
    <xf numFmtId="0" fontId="119" fillId="56" borderId="70" xfId="0" applyFont="1" applyFill="1" applyBorder="1" applyAlignment="1">
      <alignment/>
    </xf>
    <xf numFmtId="0" fontId="119" fillId="56" borderId="71" xfId="0" applyFont="1" applyFill="1" applyBorder="1" applyAlignment="1">
      <alignment/>
    </xf>
    <xf numFmtId="0" fontId="119" fillId="56" borderId="72" xfId="0" applyFont="1" applyFill="1" applyBorder="1" applyAlignment="1">
      <alignment/>
    </xf>
    <xf numFmtId="0" fontId="119" fillId="56" borderId="73" xfId="0" applyFont="1" applyFill="1" applyBorder="1" applyAlignment="1">
      <alignment/>
    </xf>
    <xf numFmtId="0" fontId="119" fillId="56" borderId="74" xfId="0" applyFont="1" applyFill="1" applyBorder="1" applyAlignment="1">
      <alignment/>
    </xf>
    <xf numFmtId="0" fontId="119" fillId="56" borderId="75" xfId="0" applyFont="1" applyFill="1" applyBorder="1" applyAlignment="1">
      <alignment/>
    </xf>
    <xf numFmtId="0" fontId="127" fillId="56" borderId="66" xfId="0" applyFont="1" applyFill="1" applyBorder="1" applyAlignment="1">
      <alignment/>
    </xf>
    <xf numFmtId="0" fontId="127" fillId="56" borderId="68" xfId="0" applyFont="1" applyFill="1" applyBorder="1" applyAlignment="1">
      <alignment/>
    </xf>
    <xf numFmtId="0" fontId="119" fillId="56" borderId="22" xfId="0" applyFont="1" applyFill="1" applyBorder="1" applyAlignment="1">
      <alignment/>
    </xf>
    <xf numFmtId="0" fontId="119" fillId="56" borderId="76" xfId="0" applyFont="1" applyFill="1" applyBorder="1" applyAlignment="1">
      <alignment/>
    </xf>
    <xf numFmtId="0" fontId="131" fillId="56" borderId="0" xfId="0" applyFont="1" applyFill="1" applyBorder="1" applyAlignment="1">
      <alignment horizontal="right" readingOrder="2"/>
    </xf>
    <xf numFmtId="0" fontId="131" fillId="56" borderId="0" xfId="0" applyFont="1" applyFill="1" applyBorder="1" applyAlignment="1">
      <alignment/>
    </xf>
    <xf numFmtId="0" fontId="132" fillId="56" borderId="0" xfId="0" applyFont="1" applyFill="1" applyBorder="1" applyAlignment="1">
      <alignment/>
    </xf>
    <xf numFmtId="0" fontId="132" fillId="56" borderId="0" xfId="0" applyFont="1" applyFill="1" applyBorder="1" applyAlignment="1">
      <alignment horizontal="right" readingOrder="2"/>
    </xf>
    <xf numFmtId="0" fontId="131" fillId="56" borderId="21" xfId="0" applyFont="1" applyFill="1" applyBorder="1" applyAlignment="1">
      <alignment/>
    </xf>
    <xf numFmtId="0" fontId="131" fillId="56" borderId="47" xfId="0" applyFont="1" applyFill="1" applyBorder="1" applyAlignment="1">
      <alignment/>
    </xf>
    <xf numFmtId="0" fontId="131" fillId="56" borderId="48" xfId="0" applyFont="1" applyFill="1" applyBorder="1" applyAlignment="1">
      <alignment/>
    </xf>
    <xf numFmtId="0" fontId="131" fillId="56" borderId="22" xfId="0" applyFont="1" applyFill="1" applyBorder="1" applyAlignment="1">
      <alignment/>
    </xf>
    <xf numFmtId="0" fontId="131" fillId="56" borderId="23" xfId="0" applyFont="1" applyFill="1" applyBorder="1" applyAlignment="1">
      <alignment/>
    </xf>
    <xf numFmtId="0" fontId="131" fillId="56" borderId="45" xfId="0" applyFont="1" applyFill="1" applyBorder="1" applyAlignment="1">
      <alignment/>
    </xf>
    <xf numFmtId="0" fontId="126" fillId="56" borderId="20" xfId="0" applyFont="1" applyFill="1" applyBorder="1" applyAlignment="1">
      <alignment/>
    </xf>
    <xf numFmtId="0" fontId="131" fillId="56" borderId="77" xfId="0" applyFont="1" applyFill="1" applyBorder="1" applyAlignment="1">
      <alignment horizontal="right" readingOrder="2"/>
    </xf>
    <xf numFmtId="0" fontId="133" fillId="59" borderId="53" xfId="0" applyFont="1" applyFill="1" applyBorder="1" applyAlignment="1">
      <alignment horizontal="right"/>
    </xf>
    <xf numFmtId="0" fontId="92" fillId="59" borderId="64" xfId="0" applyFont="1" applyFill="1" applyBorder="1" applyAlignment="1">
      <alignment/>
    </xf>
    <xf numFmtId="0" fontId="92" fillId="59" borderId="65" xfId="0" applyFont="1" applyFill="1" applyBorder="1" applyAlignment="1">
      <alignment/>
    </xf>
    <xf numFmtId="0" fontId="92" fillId="59" borderId="60" xfId="0" applyFont="1" applyFill="1" applyBorder="1" applyAlignment="1">
      <alignment/>
    </xf>
    <xf numFmtId="0" fontId="133" fillId="59" borderId="78" xfId="0" applyFont="1" applyFill="1" applyBorder="1" applyAlignment="1">
      <alignment horizontal="right"/>
    </xf>
    <xf numFmtId="0" fontId="134" fillId="59" borderId="79" xfId="0" applyFont="1" applyFill="1" applyBorder="1" applyAlignment="1">
      <alignment/>
    </xf>
    <xf numFmtId="0" fontId="134" fillId="59" borderId="51" xfId="0" applyFont="1" applyFill="1" applyBorder="1" applyAlignment="1">
      <alignment/>
    </xf>
    <xf numFmtId="0" fontId="133" fillId="59" borderId="80" xfId="0" applyFont="1" applyFill="1" applyBorder="1" applyAlignment="1">
      <alignment horizontal="right" readingOrder="2"/>
    </xf>
    <xf numFmtId="0" fontId="133" fillId="59" borderId="80" xfId="0" applyFont="1" applyFill="1" applyBorder="1" applyAlignment="1">
      <alignment horizontal="center" vertical="top" wrapText="1" readingOrder="2"/>
    </xf>
    <xf numFmtId="0" fontId="135" fillId="56" borderId="0" xfId="0" applyFont="1" applyFill="1" applyAlignment="1">
      <alignment horizontal="left"/>
    </xf>
    <xf numFmtId="0" fontId="135" fillId="56" borderId="0" xfId="0" applyFont="1" applyFill="1" applyAlignment="1">
      <alignment horizontal="right"/>
    </xf>
    <xf numFmtId="0" fontId="119" fillId="56" borderId="81" xfId="0" applyFont="1" applyFill="1" applyBorder="1" applyAlignment="1">
      <alignment/>
    </xf>
    <xf numFmtId="0" fontId="119" fillId="56" borderId="82" xfId="0" applyFont="1" applyFill="1" applyBorder="1" applyAlignment="1">
      <alignment/>
    </xf>
    <xf numFmtId="0" fontId="119" fillId="56" borderId="21" xfId="0" applyFont="1" applyFill="1" applyBorder="1" applyAlignment="1">
      <alignment/>
    </xf>
    <xf numFmtId="0" fontId="119" fillId="56" borderId="48" xfId="0" applyFont="1" applyFill="1" applyBorder="1" applyAlignment="1">
      <alignment/>
    </xf>
    <xf numFmtId="0" fontId="128" fillId="56" borderId="23" xfId="0" applyFont="1" applyFill="1" applyBorder="1" applyAlignment="1">
      <alignment horizontal="center"/>
    </xf>
    <xf numFmtId="0" fontId="130" fillId="56" borderId="0" xfId="0" applyFont="1" applyFill="1" applyBorder="1" applyAlignment="1">
      <alignment horizontal="center"/>
    </xf>
    <xf numFmtId="0" fontId="119" fillId="56" borderId="53" xfId="0" applyFont="1" applyFill="1" applyBorder="1" applyAlignment="1">
      <alignment/>
    </xf>
    <xf numFmtId="0" fontId="119" fillId="56" borderId="83" xfId="0" applyFont="1" applyFill="1" applyBorder="1" applyAlignment="1">
      <alignment/>
    </xf>
    <xf numFmtId="0" fontId="119" fillId="56" borderId="62" xfId="0" applyFont="1" applyFill="1" applyBorder="1" applyAlignment="1">
      <alignment/>
    </xf>
    <xf numFmtId="0" fontId="119" fillId="56" borderId="78" xfId="0" applyFont="1" applyFill="1" applyBorder="1" applyAlignment="1">
      <alignment/>
    </xf>
    <xf numFmtId="0" fontId="119" fillId="56" borderId="76" xfId="0" applyFont="1" applyFill="1" applyBorder="1" applyAlignment="1">
      <alignment/>
    </xf>
    <xf numFmtId="0" fontId="119" fillId="56" borderId="84" xfId="0" applyFont="1" applyFill="1" applyBorder="1" applyAlignment="1">
      <alignment/>
    </xf>
    <xf numFmtId="0" fontId="119" fillId="56" borderId="85" xfId="0" applyFont="1" applyFill="1" applyBorder="1" applyAlignment="1">
      <alignment/>
    </xf>
    <xf numFmtId="0" fontId="92" fillId="59" borderId="78" xfId="0" applyFont="1" applyFill="1" applyBorder="1" applyAlignment="1">
      <alignment/>
    </xf>
    <xf numFmtId="0" fontId="133" fillId="59" borderId="78" xfId="0" applyFont="1" applyFill="1" applyBorder="1" applyAlignment="1">
      <alignment/>
    </xf>
    <xf numFmtId="0" fontId="133" fillId="59" borderId="62" xfId="0" applyFont="1" applyFill="1" applyBorder="1" applyAlignment="1">
      <alignment/>
    </xf>
    <xf numFmtId="0" fontId="119" fillId="56" borderId="53" xfId="0" applyFont="1" applyFill="1" applyBorder="1" applyAlignment="1">
      <alignment/>
    </xf>
    <xf numFmtId="0" fontId="119" fillId="56" borderId="51" xfId="0" applyFont="1" applyFill="1" applyBorder="1" applyAlignment="1">
      <alignment/>
    </xf>
    <xf numFmtId="0" fontId="119" fillId="56" borderId="20" xfId="0" applyFont="1" applyFill="1" applyBorder="1" applyAlignment="1">
      <alignment/>
    </xf>
    <xf numFmtId="0" fontId="119" fillId="56" borderId="83" xfId="0" applyFont="1" applyFill="1" applyBorder="1" applyAlignment="1">
      <alignment/>
    </xf>
    <xf numFmtId="0" fontId="119" fillId="56" borderId="86" xfId="0" applyFont="1" applyFill="1" applyBorder="1" applyAlignment="1">
      <alignment/>
    </xf>
    <xf numFmtId="0" fontId="119" fillId="57" borderId="62" xfId="0" applyFont="1" applyFill="1" applyBorder="1" applyAlignment="1">
      <alignment/>
    </xf>
    <xf numFmtId="0" fontId="119" fillId="57" borderId="76" xfId="0" applyFont="1" applyFill="1" applyBorder="1" applyAlignment="1">
      <alignment/>
    </xf>
    <xf numFmtId="0" fontId="119" fillId="56" borderId="87" xfId="0" applyFont="1" applyFill="1" applyBorder="1" applyAlignment="1">
      <alignment/>
    </xf>
    <xf numFmtId="0" fontId="136" fillId="56" borderId="76" xfId="0" applyFont="1" applyFill="1" applyBorder="1" applyAlignment="1">
      <alignment/>
    </xf>
    <xf numFmtId="0" fontId="133" fillId="59" borderId="61" xfId="0" applyFont="1" applyFill="1" applyBorder="1" applyAlignment="1">
      <alignment/>
    </xf>
    <xf numFmtId="0" fontId="92" fillId="59" borderId="59" xfId="0" applyFont="1" applyFill="1" applyBorder="1" applyAlignment="1">
      <alignment/>
    </xf>
    <xf numFmtId="0" fontId="119" fillId="57" borderId="23" xfId="0" applyFont="1" applyFill="1" applyBorder="1" applyAlignment="1">
      <alignment/>
    </xf>
    <xf numFmtId="0" fontId="119" fillId="56" borderId="85" xfId="0" applyFont="1" applyFill="1" applyBorder="1" applyAlignment="1">
      <alignment/>
    </xf>
    <xf numFmtId="14" fontId="126" fillId="56" borderId="23" xfId="0" applyNumberFormat="1" applyFont="1" applyFill="1" applyBorder="1" applyAlignment="1">
      <alignment horizontal="center"/>
    </xf>
    <xf numFmtId="0" fontId="126" fillId="56" borderId="45" xfId="0" applyFont="1" applyFill="1" applyBorder="1" applyAlignment="1">
      <alignment horizontal="center"/>
    </xf>
    <xf numFmtId="0" fontId="126" fillId="56" borderId="48" xfId="0" applyFont="1" applyFill="1" applyBorder="1" applyAlignment="1">
      <alignment/>
    </xf>
    <xf numFmtId="0" fontId="126" fillId="56" borderId="23" xfId="0" applyFont="1" applyFill="1" applyBorder="1" applyAlignment="1">
      <alignment horizontal="center"/>
    </xf>
    <xf numFmtId="0" fontId="126" fillId="56" borderId="20" xfId="0" applyFont="1" applyFill="1" applyBorder="1" applyAlignment="1">
      <alignment/>
    </xf>
    <xf numFmtId="0" fontId="126" fillId="56" borderId="88" xfId="0" applyFont="1" applyFill="1" applyBorder="1" applyAlignment="1">
      <alignment/>
    </xf>
    <xf numFmtId="0" fontId="126" fillId="56" borderId="49" xfId="0" applyFont="1" applyFill="1" applyBorder="1" applyAlignment="1">
      <alignment/>
    </xf>
    <xf numFmtId="0" fontId="123" fillId="56" borderId="0" xfId="0" applyFont="1" applyFill="1" applyAlignment="1">
      <alignment/>
    </xf>
    <xf numFmtId="0" fontId="123" fillId="56" borderId="21" xfId="0" applyFont="1" applyFill="1" applyBorder="1" applyAlignment="1">
      <alignment/>
    </xf>
    <xf numFmtId="0" fontId="123" fillId="56" borderId="47" xfId="0" applyFont="1" applyFill="1" applyBorder="1" applyAlignment="1">
      <alignment/>
    </xf>
    <xf numFmtId="0" fontId="123" fillId="56" borderId="48" xfId="0" applyFont="1" applyFill="1" applyBorder="1" applyAlignment="1">
      <alignment/>
    </xf>
    <xf numFmtId="0" fontId="123" fillId="56" borderId="22" xfId="0" applyFont="1" applyFill="1" applyBorder="1" applyAlignment="1">
      <alignment/>
    </xf>
    <xf numFmtId="0" fontId="137" fillId="56" borderId="0" xfId="0" applyFont="1" applyFill="1" applyBorder="1" applyAlignment="1">
      <alignment/>
    </xf>
    <xf numFmtId="0" fontId="123" fillId="56" borderId="23" xfId="0" applyFont="1" applyFill="1" applyBorder="1" applyAlignment="1">
      <alignment/>
    </xf>
    <xf numFmtId="0" fontId="123" fillId="56" borderId="76" xfId="0" applyFont="1" applyFill="1" applyBorder="1" applyAlignment="1">
      <alignment/>
    </xf>
    <xf numFmtId="0" fontId="123" fillId="56" borderId="51" xfId="0" applyFont="1" applyFill="1" applyBorder="1" applyAlignment="1">
      <alignment/>
    </xf>
    <xf numFmtId="0" fontId="123" fillId="56" borderId="89" xfId="0" applyFont="1" applyFill="1" applyBorder="1" applyAlignment="1">
      <alignment/>
    </xf>
    <xf numFmtId="0" fontId="123" fillId="56" borderId="89" xfId="0" applyFont="1" applyFill="1" applyBorder="1" applyAlignment="1">
      <alignment/>
    </xf>
    <xf numFmtId="0" fontId="123" fillId="56" borderId="90" xfId="0" applyFont="1" applyFill="1" applyBorder="1" applyAlignment="1">
      <alignment/>
    </xf>
    <xf numFmtId="0" fontId="123" fillId="56" borderId="52" xfId="0" applyFont="1" applyFill="1" applyBorder="1" applyAlignment="1">
      <alignment/>
    </xf>
    <xf numFmtId="0" fontId="123" fillId="56" borderId="91" xfId="0" applyFont="1" applyFill="1" applyBorder="1" applyAlignment="1">
      <alignment/>
    </xf>
    <xf numFmtId="3" fontId="138" fillId="56" borderId="20" xfId="0" applyNumberFormat="1" applyFont="1" applyFill="1" applyBorder="1" applyAlignment="1">
      <alignment horizontal="center"/>
    </xf>
    <xf numFmtId="0" fontId="123" fillId="57" borderId="92" xfId="0" applyFont="1" applyFill="1" applyBorder="1" applyAlignment="1">
      <alignment/>
    </xf>
    <xf numFmtId="0" fontId="123" fillId="57" borderId="93" xfId="0" applyFont="1" applyFill="1" applyBorder="1" applyAlignment="1">
      <alignment/>
    </xf>
    <xf numFmtId="0" fontId="123" fillId="57" borderId="61" xfId="0" applyFont="1" applyFill="1" applyBorder="1" applyAlignment="1">
      <alignment/>
    </xf>
    <xf numFmtId="0" fontId="123" fillId="57" borderId="62" xfId="0" applyFont="1" applyFill="1" applyBorder="1" applyAlignment="1">
      <alignment/>
    </xf>
    <xf numFmtId="0" fontId="123" fillId="57" borderId="23" xfId="0" applyFont="1" applyFill="1" applyBorder="1" applyAlignment="1">
      <alignment/>
    </xf>
    <xf numFmtId="0" fontId="123" fillId="57" borderId="76" xfId="0" applyFont="1" applyFill="1" applyBorder="1" applyAlignment="1">
      <alignment/>
    </xf>
    <xf numFmtId="3" fontId="123" fillId="57" borderId="80" xfId="0" applyNumberFormat="1" applyFont="1" applyFill="1" applyBorder="1" applyAlignment="1">
      <alignment horizontal="center"/>
    </xf>
    <xf numFmtId="3" fontId="123" fillId="57" borderId="92" xfId="0" applyNumberFormat="1" applyFont="1" applyFill="1" applyBorder="1" applyAlignment="1">
      <alignment horizontal="center"/>
    </xf>
    <xf numFmtId="3" fontId="123" fillId="57" borderId="77" xfId="0" applyNumberFormat="1" applyFont="1" applyFill="1" applyBorder="1" applyAlignment="1">
      <alignment horizontal="center"/>
    </xf>
    <xf numFmtId="0" fontId="119" fillId="56" borderId="0" xfId="0" applyFont="1" applyFill="1" applyBorder="1" applyAlignment="1" applyProtection="1">
      <alignment/>
      <protection locked="0"/>
    </xf>
    <xf numFmtId="0" fontId="119" fillId="56" borderId="0" xfId="0" applyFont="1" applyFill="1" applyBorder="1" applyAlignment="1" applyProtection="1">
      <alignment horizontal="center"/>
      <protection locked="0"/>
    </xf>
    <xf numFmtId="0" fontId="129" fillId="56" borderId="0" xfId="0" applyFont="1" applyFill="1" applyBorder="1" applyAlignment="1" applyProtection="1">
      <alignment readingOrder="2"/>
      <protection locked="0"/>
    </xf>
    <xf numFmtId="0" fontId="119" fillId="56" borderId="23" xfId="0" applyFont="1" applyFill="1" applyBorder="1" applyAlignment="1" applyProtection="1">
      <alignment/>
      <protection locked="0"/>
    </xf>
    <xf numFmtId="0" fontId="119" fillId="56" borderId="24" xfId="0" applyFont="1" applyFill="1" applyBorder="1" applyAlignment="1" applyProtection="1">
      <alignment/>
      <protection locked="0"/>
    </xf>
    <xf numFmtId="0" fontId="119" fillId="56" borderId="24" xfId="0" applyFont="1" applyFill="1" applyBorder="1" applyAlignment="1" applyProtection="1">
      <alignment horizontal="center"/>
      <protection locked="0"/>
    </xf>
    <xf numFmtId="0" fontId="119" fillId="56" borderId="66" xfId="0" applyFont="1" applyFill="1" applyBorder="1" applyAlignment="1">
      <alignment/>
    </xf>
    <xf numFmtId="0" fontId="119" fillId="56" borderId="94" xfId="0" applyFont="1" applyFill="1" applyBorder="1" applyAlignment="1">
      <alignment/>
    </xf>
    <xf numFmtId="0" fontId="119" fillId="56" borderId="68" xfId="0" applyFont="1" applyFill="1" applyBorder="1" applyAlignment="1">
      <alignment/>
    </xf>
    <xf numFmtId="0" fontId="119" fillId="56" borderId="95" xfId="0" applyFont="1" applyFill="1" applyBorder="1" applyAlignment="1">
      <alignment/>
    </xf>
    <xf numFmtId="0" fontId="119" fillId="56" borderId="96" xfId="0" applyFont="1" applyFill="1" applyBorder="1" applyAlignment="1">
      <alignment/>
    </xf>
    <xf numFmtId="0" fontId="119" fillId="56" borderId="97" xfId="0" applyFont="1" applyFill="1" applyBorder="1" applyAlignment="1">
      <alignment/>
    </xf>
    <xf numFmtId="0" fontId="119" fillId="56" borderId="76" xfId="0" applyFont="1" applyFill="1" applyBorder="1" applyAlignment="1" applyProtection="1">
      <alignment/>
      <protection locked="0"/>
    </xf>
    <xf numFmtId="0" fontId="127" fillId="56" borderId="20" xfId="0" applyFont="1" applyFill="1" applyBorder="1" applyAlignment="1">
      <alignment/>
    </xf>
    <xf numFmtId="0" fontId="92" fillId="59" borderId="64" xfId="0" applyFont="1" applyFill="1" applyBorder="1" applyAlignment="1">
      <alignment/>
    </xf>
    <xf numFmtId="0" fontId="92" fillId="59" borderId="98" xfId="0" applyFont="1" applyFill="1" applyBorder="1" applyAlignment="1">
      <alignment/>
    </xf>
    <xf numFmtId="0" fontId="92" fillId="59" borderId="60" xfId="0" applyFont="1" applyFill="1" applyBorder="1" applyAlignment="1">
      <alignment/>
    </xf>
    <xf numFmtId="0" fontId="126" fillId="56" borderId="0" xfId="0" applyFont="1" applyFill="1" applyBorder="1" applyAlignment="1">
      <alignment horizontal="center" vertical="center" wrapText="1"/>
    </xf>
    <xf numFmtId="0" fontId="127" fillId="56" borderId="99" xfId="0" applyFont="1" applyFill="1" applyBorder="1" applyAlignment="1">
      <alignment horizontal="center" vertical="center" wrapText="1"/>
    </xf>
    <xf numFmtId="0" fontId="127" fillId="56" borderId="97" xfId="0" applyFont="1" applyFill="1" applyBorder="1" applyAlignment="1">
      <alignment horizontal="center" vertical="center" wrapText="1"/>
    </xf>
    <xf numFmtId="0" fontId="127" fillId="56" borderId="23" xfId="0" applyFont="1" applyFill="1" applyBorder="1" applyAlignment="1">
      <alignment horizontal="center" vertical="center" wrapText="1"/>
    </xf>
    <xf numFmtId="0" fontId="119" fillId="56" borderId="100" xfId="0" applyFont="1" applyFill="1" applyBorder="1" applyAlignment="1">
      <alignment/>
    </xf>
    <xf numFmtId="0" fontId="127" fillId="56" borderId="49" xfId="0" applyFont="1" applyFill="1" applyBorder="1" applyAlignment="1">
      <alignment/>
    </xf>
    <xf numFmtId="0" fontId="119" fillId="56" borderId="79" xfId="0" applyFont="1" applyFill="1" applyBorder="1" applyAlignment="1">
      <alignment/>
    </xf>
    <xf numFmtId="0" fontId="119" fillId="56" borderId="67" xfId="0" applyFont="1" applyFill="1" applyBorder="1" applyAlignment="1">
      <alignment/>
    </xf>
    <xf numFmtId="0" fontId="119" fillId="56" borderId="101" xfId="0" applyFont="1" applyFill="1" applyBorder="1" applyAlignment="1">
      <alignment/>
    </xf>
    <xf numFmtId="0" fontId="119" fillId="56" borderId="69" xfId="0" applyFont="1" applyFill="1" applyBorder="1" applyAlignment="1">
      <alignment/>
    </xf>
    <xf numFmtId="0" fontId="119" fillId="56" borderId="102" xfId="0" applyFont="1" applyFill="1" applyBorder="1" applyAlignment="1">
      <alignment/>
    </xf>
    <xf numFmtId="0" fontId="119" fillId="56" borderId="103" xfId="0" applyFont="1" applyFill="1" applyBorder="1" applyAlignment="1">
      <alignment/>
    </xf>
    <xf numFmtId="0" fontId="128" fillId="56" borderId="68" xfId="0" applyFont="1" applyFill="1" applyBorder="1" applyAlignment="1">
      <alignment horizontal="center"/>
    </xf>
    <xf numFmtId="0" fontId="128" fillId="56" borderId="104" xfId="0" applyFont="1" applyFill="1" applyBorder="1" applyAlignment="1">
      <alignment horizontal="center"/>
    </xf>
    <xf numFmtId="0" fontId="128" fillId="56" borderId="45" xfId="0" applyFont="1" applyFill="1" applyBorder="1" applyAlignment="1">
      <alignment horizontal="center"/>
    </xf>
    <xf numFmtId="0" fontId="128" fillId="56" borderId="69" xfId="0" applyFont="1" applyFill="1" applyBorder="1" applyAlignment="1">
      <alignment horizontal="center"/>
    </xf>
    <xf numFmtId="0" fontId="128" fillId="56" borderId="100" xfId="0" applyFont="1" applyFill="1" applyBorder="1" applyAlignment="1">
      <alignment horizontal="center"/>
    </xf>
    <xf numFmtId="0" fontId="128" fillId="56" borderId="105" xfId="0" applyFont="1" applyFill="1" applyBorder="1" applyAlignment="1">
      <alignment horizontal="center"/>
    </xf>
    <xf numFmtId="0" fontId="128" fillId="56" borderId="106" xfId="0" applyFont="1" applyFill="1" applyBorder="1" applyAlignment="1">
      <alignment horizontal="center"/>
    </xf>
    <xf numFmtId="0" fontId="128" fillId="56" borderId="107" xfId="0" applyFont="1" applyFill="1" applyBorder="1" applyAlignment="1">
      <alignment horizontal="center"/>
    </xf>
    <xf numFmtId="0" fontId="128" fillId="56" borderId="108" xfId="0" applyFont="1" applyFill="1" applyBorder="1" applyAlignment="1">
      <alignment horizontal="center"/>
    </xf>
    <xf numFmtId="0" fontId="128" fillId="56" borderId="48" xfId="0" applyFont="1" applyFill="1" applyBorder="1" applyAlignment="1">
      <alignment horizontal="center"/>
    </xf>
    <xf numFmtId="0" fontId="128" fillId="56" borderId="99" xfId="0" applyFont="1" applyFill="1" applyBorder="1" applyAlignment="1">
      <alignment horizontal="center"/>
    </xf>
    <xf numFmtId="0" fontId="128" fillId="56" borderId="97" xfId="0" applyFont="1" applyFill="1" applyBorder="1" applyAlignment="1">
      <alignment horizontal="center"/>
    </xf>
    <xf numFmtId="0" fontId="128" fillId="56" borderId="23" xfId="0" applyFont="1" applyFill="1" applyBorder="1" applyAlignment="1">
      <alignment horizontal="center"/>
    </xf>
    <xf numFmtId="0" fontId="128" fillId="56" borderId="80" xfId="0" applyFont="1" applyFill="1" applyBorder="1" applyAlignment="1">
      <alignment/>
    </xf>
    <xf numFmtId="0" fontId="128" fillId="56" borderId="76" xfId="0" applyFont="1" applyFill="1" applyBorder="1" applyAlignment="1">
      <alignment/>
    </xf>
    <xf numFmtId="0" fontId="128" fillId="56" borderId="54" xfId="0" applyFont="1" applyFill="1" applyBorder="1" applyAlignment="1">
      <alignment/>
    </xf>
    <xf numFmtId="0" fontId="133" fillId="59" borderId="49" xfId="0" applyFont="1" applyFill="1" applyBorder="1" applyAlignment="1">
      <alignment/>
    </xf>
    <xf numFmtId="0" fontId="128" fillId="56" borderId="67" xfId="0" applyFont="1" applyFill="1" applyBorder="1" applyAlignment="1">
      <alignment/>
    </xf>
    <xf numFmtId="0" fontId="128" fillId="56" borderId="61" xfId="0" applyFont="1" applyFill="1" applyBorder="1" applyAlignment="1">
      <alignment/>
    </xf>
    <xf numFmtId="0" fontId="127" fillId="56" borderId="80" xfId="0" applyFont="1" applyFill="1" applyBorder="1" applyAlignment="1">
      <alignment horizontal="right" readingOrder="2"/>
    </xf>
    <xf numFmtId="0" fontId="127" fillId="56" borderId="92" xfId="0" applyFont="1" applyFill="1" applyBorder="1" applyAlignment="1">
      <alignment horizontal="right" readingOrder="2"/>
    </xf>
    <xf numFmtId="0" fontId="127" fillId="56" borderId="62" xfId="0" applyFont="1" applyFill="1" applyBorder="1" applyAlignment="1">
      <alignment horizontal="right" readingOrder="2"/>
    </xf>
    <xf numFmtId="0" fontId="127" fillId="56" borderId="76" xfId="0" applyFont="1" applyFill="1" applyBorder="1" applyAlignment="1">
      <alignment horizontal="right" readingOrder="2"/>
    </xf>
    <xf numFmtId="0" fontId="127" fillId="56" borderId="77" xfId="0" applyFont="1" applyFill="1" applyBorder="1" applyAlignment="1">
      <alignment horizontal="right" readingOrder="2"/>
    </xf>
    <xf numFmtId="0" fontId="127" fillId="56" borderId="20" xfId="0" applyFont="1" applyFill="1" applyBorder="1" applyAlignment="1">
      <alignment horizontal="right" vertical="top" wrapText="1" readingOrder="2"/>
    </xf>
    <xf numFmtId="0" fontId="127" fillId="56" borderId="76" xfId="0" applyFont="1" applyFill="1" applyBorder="1" applyAlignment="1">
      <alignment/>
    </xf>
    <xf numFmtId="0" fontId="119" fillId="56" borderId="22" xfId="0" applyFont="1" applyFill="1" applyBorder="1" applyAlignment="1">
      <alignment horizontal="center" vertical="center"/>
    </xf>
    <xf numFmtId="0" fontId="139" fillId="59" borderId="109" xfId="0" applyFont="1" applyFill="1" applyBorder="1" applyAlignment="1">
      <alignment horizontal="center" vertical="center"/>
    </xf>
    <xf numFmtId="0" fontId="119" fillId="56" borderId="109" xfId="0" applyFont="1" applyFill="1" applyBorder="1" applyAlignment="1">
      <alignment horizontal="center" vertical="center"/>
    </xf>
    <xf numFmtId="0" fontId="119" fillId="56" borderId="23" xfId="0" applyFont="1" applyFill="1" applyBorder="1" applyAlignment="1">
      <alignment horizontal="center" vertical="center"/>
    </xf>
    <xf numFmtId="0" fontId="119" fillId="56" borderId="0" xfId="0" applyFont="1" applyFill="1" applyAlignment="1">
      <alignment horizontal="center" vertical="center"/>
    </xf>
    <xf numFmtId="0" fontId="128" fillId="56" borderId="62" xfId="0" applyFont="1" applyFill="1" applyBorder="1" applyAlignment="1">
      <alignment/>
    </xf>
    <xf numFmtId="0" fontId="121" fillId="56" borderId="92" xfId="0" applyFont="1" applyFill="1" applyBorder="1" applyAlignment="1">
      <alignment/>
    </xf>
    <xf numFmtId="0" fontId="121" fillId="56" borderId="62" xfId="0" applyFont="1" applyFill="1" applyBorder="1" applyAlignment="1">
      <alignment/>
    </xf>
    <xf numFmtId="0" fontId="121" fillId="56" borderId="23" xfId="0" applyFont="1" applyFill="1" applyBorder="1" applyAlignment="1">
      <alignment/>
    </xf>
    <xf numFmtId="0" fontId="138" fillId="56" borderId="51" xfId="0" applyFont="1" applyFill="1" applyBorder="1" applyAlignment="1">
      <alignment/>
    </xf>
    <xf numFmtId="3" fontId="121" fillId="56" borderId="20" xfId="0" applyNumberFormat="1" applyFont="1" applyFill="1" applyBorder="1" applyAlignment="1">
      <alignment horizontal="center"/>
    </xf>
    <xf numFmtId="0" fontId="133" fillId="59" borderId="64" xfId="0" applyFont="1" applyFill="1" applyBorder="1" applyAlignment="1">
      <alignment/>
    </xf>
    <xf numFmtId="0" fontId="127" fillId="56" borderId="66" xfId="0" applyFont="1" applyFill="1" applyBorder="1" applyAlignment="1">
      <alignment/>
    </xf>
    <xf numFmtId="0" fontId="127" fillId="56" borderId="94" xfId="0" applyFont="1" applyFill="1" applyBorder="1" applyAlignment="1">
      <alignment/>
    </xf>
    <xf numFmtId="190" fontId="140" fillId="56" borderId="0" xfId="67" applyNumberFormat="1" applyFont="1" applyFill="1" applyAlignment="1" applyProtection="1">
      <alignment horizontal="right" vertical="top" readingOrder="2"/>
      <protection locked="0"/>
    </xf>
    <xf numFmtId="0" fontId="140" fillId="56" borderId="0" xfId="87" applyFont="1" applyFill="1" applyProtection="1">
      <alignment/>
      <protection locked="0"/>
    </xf>
    <xf numFmtId="190" fontId="140" fillId="56" borderId="0" xfId="67" applyNumberFormat="1" applyFont="1" applyFill="1" applyBorder="1" applyAlignment="1" applyProtection="1">
      <alignment horizontal="right" vertical="top" readingOrder="2"/>
      <protection locked="0"/>
    </xf>
    <xf numFmtId="190" fontId="140" fillId="56" borderId="21" xfId="67" applyNumberFormat="1" applyFont="1" applyFill="1" applyBorder="1" applyAlignment="1" applyProtection="1">
      <alignment horizontal="right" vertical="top" readingOrder="2"/>
      <protection locked="0"/>
    </xf>
    <xf numFmtId="190" fontId="140" fillId="56" borderId="47" xfId="67" applyNumberFormat="1" applyFont="1" applyFill="1" applyBorder="1" applyAlignment="1" applyProtection="1">
      <alignment horizontal="right" vertical="top" readingOrder="2"/>
      <protection locked="0"/>
    </xf>
    <xf numFmtId="190" fontId="140" fillId="56" borderId="48" xfId="67" applyNumberFormat="1" applyFont="1" applyFill="1" applyBorder="1" applyAlignment="1" applyProtection="1">
      <alignment horizontal="right" vertical="top" readingOrder="2"/>
      <protection locked="0"/>
    </xf>
    <xf numFmtId="190" fontId="140" fillId="56" borderId="22" xfId="67" applyNumberFormat="1" applyFont="1" applyFill="1" applyBorder="1" applyAlignment="1" applyProtection="1">
      <alignment horizontal="right" vertical="top" readingOrder="2"/>
      <protection locked="0"/>
    </xf>
    <xf numFmtId="190" fontId="140" fillId="56" borderId="23" xfId="67" applyNumberFormat="1" applyFont="1" applyFill="1" applyBorder="1" applyAlignment="1" applyProtection="1">
      <alignment horizontal="right" vertical="top" readingOrder="2"/>
      <protection locked="0"/>
    </xf>
    <xf numFmtId="0" fontId="141" fillId="56" borderId="0" xfId="87" applyFont="1" applyFill="1" applyProtection="1">
      <alignment/>
      <protection locked="0"/>
    </xf>
    <xf numFmtId="0" fontId="140" fillId="56" borderId="0" xfId="87" applyFont="1" applyFill="1" applyAlignment="1" applyProtection="1">
      <alignment horizontal="right" vertical="top" readingOrder="2"/>
      <protection locked="0"/>
    </xf>
    <xf numFmtId="0" fontId="142" fillId="56" borderId="54" xfId="0" applyFont="1" applyFill="1" applyBorder="1" applyAlignment="1" applyProtection="1">
      <alignment/>
      <protection locked="0"/>
    </xf>
    <xf numFmtId="190" fontId="143" fillId="56" borderId="0" xfId="67" applyNumberFormat="1" applyFont="1" applyFill="1" applyBorder="1" applyAlignment="1" applyProtection="1">
      <alignment horizontal="right" vertical="top" readingOrder="2"/>
      <protection locked="0"/>
    </xf>
    <xf numFmtId="0" fontId="140" fillId="56" borderId="83" xfId="0" applyFont="1" applyFill="1" applyBorder="1" applyAlignment="1" applyProtection="1">
      <alignment/>
      <protection locked="0"/>
    </xf>
    <xf numFmtId="0" fontId="140" fillId="56" borderId="62" xfId="0" applyFont="1" applyFill="1" applyBorder="1" applyAlignment="1" applyProtection="1">
      <alignment/>
      <protection locked="0"/>
    </xf>
    <xf numFmtId="0" fontId="140" fillId="56" borderId="78" xfId="0" applyFont="1" applyFill="1" applyBorder="1" applyAlignment="1" applyProtection="1">
      <alignment/>
      <protection locked="0"/>
    </xf>
    <xf numFmtId="0" fontId="140" fillId="56" borderId="54" xfId="0" applyFont="1" applyFill="1" applyBorder="1" applyAlignment="1" applyProtection="1">
      <alignment/>
      <protection locked="0"/>
    </xf>
    <xf numFmtId="0" fontId="140" fillId="56" borderId="54" xfId="0" applyFont="1" applyFill="1" applyBorder="1" applyAlignment="1" applyProtection="1">
      <alignment/>
      <protection locked="0"/>
    </xf>
    <xf numFmtId="190" fontId="144" fillId="56" borderId="0" xfId="67" applyNumberFormat="1" applyFont="1" applyFill="1" applyBorder="1" applyAlignment="1" applyProtection="1">
      <alignment horizontal="right" vertical="top" readingOrder="2"/>
      <protection locked="0"/>
    </xf>
    <xf numFmtId="190" fontId="127" fillId="56" borderId="0" xfId="67" applyNumberFormat="1" applyFont="1" applyFill="1" applyBorder="1" applyAlignment="1" applyProtection="1">
      <alignment horizontal="right" vertical="top" readingOrder="2"/>
      <protection locked="0"/>
    </xf>
    <xf numFmtId="190" fontId="127" fillId="56" borderId="0" xfId="67" applyNumberFormat="1" applyFont="1" applyFill="1" applyAlignment="1" applyProtection="1">
      <alignment horizontal="right" vertical="top" readingOrder="2"/>
      <protection locked="0"/>
    </xf>
    <xf numFmtId="190" fontId="129" fillId="56" borderId="0" xfId="67" applyNumberFormat="1" applyFont="1" applyFill="1" applyBorder="1" applyAlignment="1" applyProtection="1">
      <alignment horizontal="right" vertical="top" readingOrder="2"/>
      <protection locked="0"/>
    </xf>
    <xf numFmtId="0" fontId="131" fillId="56" borderId="0" xfId="0" applyFont="1" applyFill="1" applyAlignment="1">
      <alignment/>
    </xf>
    <xf numFmtId="0" fontId="131" fillId="56" borderId="23" xfId="0" applyFont="1" applyFill="1" applyBorder="1" applyAlignment="1" applyProtection="1">
      <alignment/>
      <protection locked="0"/>
    </xf>
    <xf numFmtId="0" fontId="126" fillId="56" borderId="23" xfId="0" applyFont="1" applyFill="1" applyBorder="1" applyAlignment="1" applyProtection="1">
      <alignment horizontal="center"/>
      <protection locked="0"/>
    </xf>
    <xf numFmtId="49" fontId="131" fillId="56" borderId="110" xfId="0" applyNumberFormat="1" applyFont="1" applyFill="1" applyBorder="1" applyAlignment="1" applyProtection="1">
      <alignment horizontal="center"/>
      <protection locked="0"/>
    </xf>
    <xf numFmtId="0" fontId="119" fillId="56" borderId="51" xfId="0" applyFont="1" applyFill="1" applyBorder="1" applyAlignment="1" applyProtection="1">
      <alignment/>
      <protection locked="0"/>
    </xf>
    <xf numFmtId="0" fontId="131" fillId="56" borderId="51" xfId="0" applyFont="1" applyFill="1" applyBorder="1" applyAlignment="1" applyProtection="1">
      <alignment/>
      <protection locked="0"/>
    </xf>
    <xf numFmtId="0" fontId="131" fillId="56" borderId="76" xfId="0" applyFont="1" applyFill="1" applyBorder="1" applyAlignment="1">
      <alignment/>
    </xf>
    <xf numFmtId="0" fontId="142" fillId="57" borderId="83" xfId="0" applyFont="1" applyFill="1" applyBorder="1" applyAlignment="1" applyProtection="1">
      <alignment/>
      <protection locked="0"/>
    </xf>
    <xf numFmtId="0" fontId="142" fillId="57" borderId="62" xfId="0" applyFont="1" applyFill="1" applyBorder="1" applyAlignment="1" applyProtection="1">
      <alignment/>
      <protection locked="0"/>
    </xf>
    <xf numFmtId="0" fontId="142" fillId="57" borderId="78" xfId="0" applyFont="1" applyFill="1" applyBorder="1" applyAlignment="1" applyProtection="1">
      <alignment/>
      <protection locked="0"/>
    </xf>
    <xf numFmtId="0" fontId="142" fillId="57" borderId="54" xfId="0" applyFont="1" applyFill="1" applyBorder="1" applyAlignment="1" applyProtection="1">
      <alignment/>
      <protection locked="0"/>
    </xf>
    <xf numFmtId="0" fontId="119" fillId="57" borderId="66" xfId="0" applyFont="1" applyFill="1" applyBorder="1" applyAlignment="1">
      <alignment/>
    </xf>
    <xf numFmtId="0" fontId="119" fillId="57" borderId="95" xfId="0" applyFont="1" applyFill="1" applyBorder="1" applyAlignment="1">
      <alignment/>
    </xf>
    <xf numFmtId="0" fontId="119" fillId="57" borderId="61" xfId="0" applyFont="1" applyFill="1" applyBorder="1" applyAlignment="1">
      <alignment/>
    </xf>
    <xf numFmtId="0" fontId="119" fillId="57" borderId="94" xfId="0" applyFont="1" applyFill="1" applyBorder="1" applyAlignment="1">
      <alignment/>
    </xf>
    <xf numFmtId="0" fontId="119" fillId="57" borderId="96" xfId="0" applyFont="1" applyFill="1" applyBorder="1" applyAlignment="1">
      <alignment/>
    </xf>
    <xf numFmtId="0" fontId="119" fillId="57" borderId="59" xfId="0" applyFont="1" applyFill="1" applyBorder="1" applyAlignment="1">
      <alignment/>
    </xf>
    <xf numFmtId="0" fontId="128" fillId="56" borderId="68" xfId="0" applyFont="1" applyFill="1" applyBorder="1" applyAlignment="1">
      <alignment/>
    </xf>
    <xf numFmtId="0" fontId="119" fillId="57" borderId="23" xfId="0" applyFont="1" applyFill="1" applyBorder="1" applyAlignment="1" applyProtection="1">
      <alignment/>
      <protection locked="0"/>
    </xf>
    <xf numFmtId="0" fontId="119" fillId="57" borderId="61" xfId="0" applyFont="1" applyFill="1" applyBorder="1" applyAlignment="1" applyProtection="1">
      <alignment/>
      <protection locked="0"/>
    </xf>
    <xf numFmtId="0" fontId="119" fillId="57" borderId="62" xfId="0" applyFont="1" applyFill="1" applyBorder="1" applyAlignment="1" applyProtection="1">
      <alignment/>
      <protection locked="0"/>
    </xf>
    <xf numFmtId="0" fontId="119" fillId="57" borderId="111" xfId="0" applyFont="1" applyFill="1" applyBorder="1" applyAlignment="1" applyProtection="1">
      <alignment/>
      <protection locked="0"/>
    </xf>
    <xf numFmtId="0" fontId="119" fillId="57" borderId="77" xfId="0" applyFont="1" applyFill="1" applyBorder="1" applyAlignment="1" applyProtection="1">
      <alignment/>
      <protection locked="0"/>
    </xf>
    <xf numFmtId="0" fontId="119" fillId="56" borderId="0" xfId="0" applyFont="1" applyFill="1" applyAlignment="1">
      <alignment horizontal="center"/>
    </xf>
    <xf numFmtId="0" fontId="132" fillId="56" borderId="0" xfId="0" applyFont="1" applyFill="1" applyAlignment="1">
      <alignment horizontal="center"/>
    </xf>
    <xf numFmtId="0" fontId="144" fillId="56" borderId="0" xfId="0" applyFont="1" applyFill="1" applyAlignment="1">
      <alignment horizontal="center"/>
    </xf>
    <xf numFmtId="0" fontId="132" fillId="56" borderId="0" xfId="0" applyFont="1" applyFill="1" applyAlignment="1">
      <alignment/>
    </xf>
    <xf numFmtId="0" fontId="132" fillId="56" borderId="22" xfId="0" applyFont="1" applyFill="1" applyBorder="1" applyAlignment="1">
      <alignment/>
    </xf>
    <xf numFmtId="0" fontId="119" fillId="56" borderId="112" xfId="0" applyFont="1" applyFill="1" applyBorder="1" applyAlignment="1">
      <alignment/>
    </xf>
    <xf numFmtId="3" fontId="125" fillId="56" borderId="90" xfId="0" applyNumberFormat="1" applyFont="1" applyFill="1" applyBorder="1" applyAlignment="1">
      <alignment/>
    </xf>
    <xf numFmtId="3" fontId="119" fillId="56" borderId="113" xfId="0" applyNumberFormat="1" applyFont="1" applyFill="1" applyBorder="1" applyAlignment="1">
      <alignment/>
    </xf>
    <xf numFmtId="3" fontId="119" fillId="56" borderId="114" xfId="0" applyNumberFormat="1" applyFont="1" applyFill="1" applyBorder="1" applyAlignment="1">
      <alignment/>
    </xf>
    <xf numFmtId="0" fontId="127" fillId="56" borderId="20" xfId="0" applyFont="1" applyFill="1" applyBorder="1" applyAlignment="1">
      <alignment horizontal="center"/>
    </xf>
    <xf numFmtId="0" fontId="128" fillId="56" borderId="115" xfId="0" applyFont="1" applyFill="1" applyBorder="1" applyAlignment="1">
      <alignment horizontal="center"/>
    </xf>
    <xf numFmtId="0" fontId="127" fillId="56" borderId="116" xfId="0" applyFont="1" applyFill="1" applyBorder="1" applyAlignment="1">
      <alignment horizontal="center"/>
    </xf>
    <xf numFmtId="0" fontId="127" fillId="56" borderId="117" xfId="0" applyFont="1" applyFill="1" applyBorder="1" applyAlignment="1">
      <alignment horizontal="center"/>
    </xf>
    <xf numFmtId="0" fontId="127" fillId="56" borderId="54" xfId="0" applyFont="1" applyFill="1" applyBorder="1" applyAlignment="1">
      <alignment/>
    </xf>
    <xf numFmtId="3" fontId="125" fillId="56" borderId="114" xfId="0" applyNumberFormat="1" applyFont="1" applyFill="1" applyBorder="1" applyAlignment="1">
      <alignment/>
    </xf>
    <xf numFmtId="3" fontId="125" fillId="57" borderId="90" xfId="0" applyNumberFormat="1" applyFont="1" applyFill="1" applyBorder="1" applyAlignment="1">
      <alignment/>
    </xf>
    <xf numFmtId="3" fontId="119" fillId="57" borderId="113" xfId="0" applyNumberFormat="1" applyFont="1" applyFill="1" applyBorder="1" applyAlignment="1">
      <alignment/>
    </xf>
    <xf numFmtId="0" fontId="127" fillId="56" borderId="53" xfId="0" applyFont="1" applyFill="1" applyBorder="1" applyAlignment="1">
      <alignment horizontal="center"/>
    </xf>
    <xf numFmtId="3" fontId="119" fillId="57" borderId="89" xfId="0" applyNumberFormat="1" applyFont="1" applyFill="1" applyBorder="1" applyAlignment="1">
      <alignment/>
    </xf>
    <xf numFmtId="0" fontId="128" fillId="56" borderId="117" xfId="0" applyFont="1" applyFill="1" applyBorder="1" applyAlignment="1">
      <alignment horizontal="center"/>
    </xf>
    <xf numFmtId="3" fontId="125" fillId="57" borderId="114" xfId="0" applyNumberFormat="1" applyFont="1" applyFill="1" applyBorder="1" applyAlignment="1">
      <alignment/>
    </xf>
    <xf numFmtId="0" fontId="119" fillId="57" borderId="77" xfId="0" applyFont="1" applyFill="1" applyBorder="1" applyAlignment="1">
      <alignment horizontal="center"/>
    </xf>
    <xf numFmtId="0" fontId="119" fillId="57" borderId="45" xfId="0" applyFont="1" applyFill="1" applyBorder="1" applyAlignment="1">
      <alignment horizontal="center"/>
    </xf>
    <xf numFmtId="0" fontId="119" fillId="56" borderId="0" xfId="0" applyFont="1" applyFill="1" applyBorder="1" applyAlignment="1">
      <alignment horizontal="center"/>
    </xf>
    <xf numFmtId="0" fontId="132" fillId="56" borderId="0" xfId="0" applyFont="1" applyFill="1" applyBorder="1" applyAlignment="1">
      <alignment horizontal="center"/>
    </xf>
    <xf numFmtId="0" fontId="132" fillId="56" borderId="0" xfId="0" applyFont="1" applyFill="1" applyBorder="1" applyAlignment="1">
      <alignment/>
    </xf>
    <xf numFmtId="0" fontId="127" fillId="56" borderId="0" xfId="0" applyFont="1" applyFill="1" applyBorder="1" applyAlignment="1">
      <alignment horizontal="center"/>
    </xf>
    <xf numFmtId="3" fontId="119" fillId="56" borderId="0" xfId="0" applyNumberFormat="1" applyFont="1" applyFill="1" applyBorder="1" applyAlignment="1">
      <alignment/>
    </xf>
    <xf numFmtId="0" fontId="126" fillId="56" borderId="23" xfId="0" applyFont="1" applyFill="1" applyBorder="1" applyAlignment="1">
      <alignment horizontal="center"/>
    </xf>
    <xf numFmtId="0" fontId="119" fillId="56" borderId="51" xfId="0" applyFont="1" applyFill="1" applyBorder="1" applyAlignment="1">
      <alignment horizontal="center"/>
    </xf>
    <xf numFmtId="3" fontId="119" fillId="56" borderId="51" xfId="0" applyNumberFormat="1" applyFont="1" applyFill="1" applyBorder="1" applyAlignment="1">
      <alignment/>
    </xf>
    <xf numFmtId="3" fontId="119" fillId="56" borderId="45" xfId="0" applyNumberFormat="1" applyFont="1" applyFill="1" applyBorder="1" applyAlignment="1">
      <alignment/>
    </xf>
    <xf numFmtId="0" fontId="126" fillId="56" borderId="20" xfId="0" applyFont="1" applyFill="1" applyBorder="1" applyAlignment="1">
      <alignment vertical="center"/>
    </xf>
    <xf numFmtId="0" fontId="119" fillId="57" borderId="51" xfId="0" applyFont="1" applyFill="1" applyBorder="1" applyAlignment="1">
      <alignment horizontal="center"/>
    </xf>
    <xf numFmtId="0" fontId="119" fillId="57" borderId="20" xfId="0" applyFont="1" applyFill="1" applyBorder="1" applyAlignment="1">
      <alignment horizontal="center"/>
    </xf>
    <xf numFmtId="0" fontId="119" fillId="57" borderId="23" xfId="0" applyFont="1" applyFill="1" applyBorder="1" applyAlignment="1">
      <alignment horizontal="center"/>
    </xf>
    <xf numFmtId="0" fontId="128" fillId="57" borderId="54" xfId="0" applyFont="1" applyFill="1" applyBorder="1" applyAlignment="1">
      <alignment horizontal="center" vertical="center"/>
    </xf>
    <xf numFmtId="0" fontId="128" fillId="57" borderId="20" xfId="0" applyFont="1" applyFill="1" applyBorder="1" applyAlignment="1">
      <alignment horizontal="center" vertical="center"/>
    </xf>
    <xf numFmtId="0" fontId="128" fillId="57" borderId="20" xfId="0" applyFont="1" applyFill="1" applyBorder="1" applyAlignment="1">
      <alignment vertical="center"/>
    </xf>
    <xf numFmtId="0" fontId="128" fillId="57" borderId="54" xfId="0" applyFont="1" applyFill="1" applyBorder="1" applyAlignment="1">
      <alignment vertical="center"/>
    </xf>
    <xf numFmtId="0" fontId="128" fillId="57" borderId="76" xfId="0" applyFont="1" applyFill="1" applyBorder="1" applyAlignment="1">
      <alignment horizontal="center" vertical="center"/>
    </xf>
    <xf numFmtId="0" fontId="122" fillId="56" borderId="0" xfId="0" applyFont="1" applyFill="1" applyBorder="1" applyAlignment="1">
      <alignment horizontal="right" vertical="top"/>
    </xf>
    <xf numFmtId="0" fontId="120" fillId="56" borderId="23" xfId="0" applyFont="1" applyFill="1" applyBorder="1" applyAlignment="1">
      <alignment/>
    </xf>
    <xf numFmtId="0" fontId="131" fillId="57" borderId="80" xfId="0" applyFont="1" applyFill="1" applyBorder="1" applyAlignment="1">
      <alignment horizontal="right" readingOrder="2"/>
    </xf>
    <xf numFmtId="0" fontId="131" fillId="57" borderId="92" xfId="0" applyFont="1" applyFill="1" applyBorder="1" applyAlignment="1">
      <alignment horizontal="right" readingOrder="2"/>
    </xf>
    <xf numFmtId="0" fontId="131" fillId="57" borderId="62" xfId="0" applyFont="1" applyFill="1" applyBorder="1" applyAlignment="1">
      <alignment horizontal="right" readingOrder="2"/>
    </xf>
    <xf numFmtId="0" fontId="131" fillId="57" borderId="76" xfId="0" applyFont="1" applyFill="1" applyBorder="1" applyAlignment="1">
      <alignment horizontal="right" readingOrder="2"/>
    </xf>
    <xf numFmtId="0" fontId="131" fillId="57" borderId="77" xfId="0" applyFont="1" applyFill="1" applyBorder="1" applyAlignment="1">
      <alignment horizontal="right" readingOrder="2"/>
    </xf>
    <xf numFmtId="0" fontId="131" fillId="57" borderId="20" xfId="0" applyFont="1" applyFill="1" applyBorder="1" applyAlignment="1">
      <alignment horizontal="center" vertical="top" wrapText="1" readingOrder="2"/>
    </xf>
    <xf numFmtId="190" fontId="145" fillId="56" borderId="0" xfId="67" applyNumberFormat="1" applyFont="1" applyFill="1" applyBorder="1" applyAlignment="1" applyProtection="1">
      <alignment horizontal="center" vertical="center" readingOrder="2"/>
      <protection locked="0"/>
    </xf>
    <xf numFmtId="0" fontId="119" fillId="56" borderId="22" xfId="0" applyFont="1" applyFill="1" applyBorder="1" applyAlignment="1" applyProtection="1">
      <alignment/>
      <protection locked="0"/>
    </xf>
    <xf numFmtId="14" fontId="126" fillId="56" borderId="24" xfId="0" applyNumberFormat="1" applyFont="1" applyFill="1" applyBorder="1" applyAlignment="1">
      <alignment/>
    </xf>
    <xf numFmtId="14" fontId="126" fillId="56" borderId="49" xfId="0" applyNumberFormat="1" applyFont="1" applyFill="1" applyBorder="1" applyAlignment="1">
      <alignment/>
    </xf>
    <xf numFmtId="14" fontId="126" fillId="56" borderId="79" xfId="0" applyNumberFormat="1" applyFont="1" applyFill="1" applyBorder="1" applyAlignment="1">
      <alignment/>
    </xf>
    <xf numFmtId="14" fontId="126" fillId="56" borderId="51" xfId="0" applyNumberFormat="1" applyFont="1" applyFill="1" applyBorder="1" applyAlignment="1">
      <alignment/>
    </xf>
    <xf numFmtId="0" fontId="119" fillId="38" borderId="0" xfId="86" applyFont="1" applyFill="1" applyBorder="1">
      <alignment/>
      <protection/>
    </xf>
    <xf numFmtId="0" fontId="119" fillId="38" borderId="21" xfId="86" applyFont="1" applyFill="1" applyBorder="1">
      <alignment/>
      <protection/>
    </xf>
    <xf numFmtId="0" fontId="119" fillId="38" borderId="47" xfId="86" applyFont="1" applyFill="1" applyBorder="1">
      <alignment/>
      <protection/>
    </xf>
    <xf numFmtId="0" fontId="119" fillId="38" borderId="48" xfId="86" applyFont="1" applyFill="1" applyBorder="1">
      <alignment/>
      <protection/>
    </xf>
    <xf numFmtId="0" fontId="119" fillId="38" borderId="22" xfId="86" applyFont="1" applyFill="1" applyBorder="1">
      <alignment/>
      <protection/>
    </xf>
    <xf numFmtId="0" fontId="119" fillId="38" borderId="23" xfId="86" applyFont="1" applyFill="1" applyBorder="1">
      <alignment/>
      <protection/>
    </xf>
    <xf numFmtId="0" fontId="146" fillId="38" borderId="0" xfId="86" applyFont="1" applyFill="1" applyBorder="1" applyAlignment="1">
      <alignment vertical="top"/>
      <protection/>
    </xf>
    <xf numFmtId="0" fontId="119" fillId="38" borderId="0" xfId="86" applyFont="1" applyFill="1" applyBorder="1" applyAlignment="1">
      <alignment vertical="top"/>
      <protection/>
    </xf>
    <xf numFmtId="0" fontId="119" fillId="38" borderId="22" xfId="86" applyFont="1" applyFill="1" applyBorder="1" applyAlignment="1">
      <alignment horizontal="right" vertical="top"/>
      <protection/>
    </xf>
    <xf numFmtId="0" fontId="146" fillId="38" borderId="0" xfId="86" applyFont="1" applyFill="1" applyBorder="1" applyAlignment="1">
      <alignment horizontal="right" vertical="top"/>
      <protection/>
    </xf>
    <xf numFmtId="0" fontId="119" fillId="38" borderId="0" xfId="86" applyFont="1" applyFill="1" applyBorder="1" applyAlignment="1">
      <alignment horizontal="right" vertical="top"/>
      <protection/>
    </xf>
    <xf numFmtId="0" fontId="119" fillId="38" borderId="23" xfId="86" applyFont="1" applyFill="1" applyBorder="1" applyAlignment="1">
      <alignment horizontal="right" vertical="top"/>
      <protection/>
    </xf>
    <xf numFmtId="0" fontId="146" fillId="38" borderId="0" xfId="86" applyFont="1" applyFill="1" applyBorder="1" applyAlignment="1">
      <alignment horizontal="right" vertical="top" readingOrder="2"/>
      <protection/>
    </xf>
    <xf numFmtId="0" fontId="146" fillId="38" borderId="0" xfId="86" applyFont="1" applyFill="1" applyBorder="1" applyAlignment="1">
      <alignment horizontal="center"/>
      <protection/>
    </xf>
    <xf numFmtId="0" fontId="119" fillId="38" borderId="28" xfId="86" applyFont="1" applyFill="1" applyBorder="1">
      <alignment/>
      <protection/>
    </xf>
    <xf numFmtId="0" fontId="146" fillId="38" borderId="22" xfId="86" applyFont="1" applyFill="1" applyBorder="1" applyAlignment="1">
      <alignment horizontal="center"/>
      <protection/>
    </xf>
    <xf numFmtId="0" fontId="146" fillId="38" borderId="23" xfId="86" applyFont="1" applyFill="1" applyBorder="1" applyAlignment="1">
      <alignment horizontal="center"/>
      <protection/>
    </xf>
    <xf numFmtId="0" fontId="147" fillId="59" borderId="109" xfId="0" applyFont="1" applyFill="1" applyBorder="1" applyAlignment="1">
      <alignment horizontal="center"/>
    </xf>
    <xf numFmtId="0" fontId="127" fillId="56" borderId="0" xfId="0" applyFont="1" applyFill="1" applyBorder="1" applyAlignment="1" applyProtection="1">
      <alignment wrapText="1"/>
      <protection/>
    </xf>
    <xf numFmtId="0" fontId="127" fillId="56" borderId="0" xfId="0" applyFont="1" applyFill="1" applyBorder="1" applyAlignment="1" applyProtection="1">
      <alignment/>
      <protection/>
    </xf>
    <xf numFmtId="0" fontId="121" fillId="56" borderId="0" xfId="0" applyFont="1" applyFill="1" applyBorder="1" applyAlignment="1" applyProtection="1">
      <alignment/>
      <protection/>
    </xf>
    <xf numFmtId="0" fontId="125" fillId="56" borderId="0" xfId="0" applyFont="1" applyFill="1" applyAlignment="1">
      <alignment/>
    </xf>
    <xf numFmtId="0" fontId="128" fillId="56" borderId="61" xfId="0" applyFont="1" applyFill="1" applyBorder="1" applyAlignment="1">
      <alignment/>
    </xf>
    <xf numFmtId="0" fontId="148" fillId="56" borderId="54" xfId="0" applyFont="1" applyFill="1" applyBorder="1" applyAlignment="1">
      <alignment horizontal="center"/>
    </xf>
    <xf numFmtId="0" fontId="119" fillId="56" borderId="118" xfId="0" applyFont="1" applyFill="1" applyBorder="1" applyAlignment="1">
      <alignment/>
    </xf>
    <xf numFmtId="0" fontId="119" fillId="56" borderId="24" xfId="0" applyFont="1" applyFill="1" applyBorder="1" applyAlignment="1">
      <alignment/>
    </xf>
    <xf numFmtId="0" fontId="119" fillId="56" borderId="119" xfId="0" applyFont="1" applyFill="1" applyBorder="1" applyAlignment="1">
      <alignment/>
    </xf>
    <xf numFmtId="0" fontId="119" fillId="56" borderId="120" xfId="0" applyFont="1" applyFill="1" applyBorder="1" applyAlignment="1">
      <alignment/>
    </xf>
    <xf numFmtId="0" fontId="119" fillId="56" borderId="121" xfId="0" applyFont="1" applyFill="1" applyBorder="1" applyAlignment="1">
      <alignment/>
    </xf>
    <xf numFmtId="0" fontId="119" fillId="56" borderId="122" xfId="0" applyFont="1" applyFill="1" applyBorder="1" applyAlignment="1">
      <alignment/>
    </xf>
    <xf numFmtId="0" fontId="119" fillId="56" borderId="123" xfId="0" applyFont="1" applyFill="1" applyBorder="1" applyAlignment="1">
      <alignment/>
    </xf>
    <xf numFmtId="0" fontId="119" fillId="56" borderId="124" xfId="0" applyFont="1" applyFill="1" applyBorder="1" applyAlignment="1">
      <alignment/>
    </xf>
    <xf numFmtId="0" fontId="119" fillId="56" borderId="125" xfId="0" applyFont="1" applyFill="1" applyBorder="1" applyAlignment="1">
      <alignment/>
    </xf>
    <xf numFmtId="0" fontId="127" fillId="57" borderId="67" xfId="0" applyFont="1" applyFill="1" applyBorder="1" applyAlignment="1">
      <alignment/>
    </xf>
    <xf numFmtId="0" fontId="127" fillId="57" borderId="61" xfId="0" applyFont="1" applyFill="1" applyBorder="1" applyAlignment="1">
      <alignment/>
    </xf>
    <xf numFmtId="0" fontId="127" fillId="57" borderId="69" xfId="0" applyFont="1" applyFill="1" applyBorder="1" applyAlignment="1">
      <alignment/>
    </xf>
    <xf numFmtId="0" fontId="127" fillId="57" borderId="45" xfId="0" applyFont="1" applyFill="1" applyBorder="1" applyAlignment="1">
      <alignment/>
    </xf>
    <xf numFmtId="14" fontId="126" fillId="56" borderId="51" xfId="0" applyNumberFormat="1" applyFont="1" applyFill="1" applyBorder="1" applyAlignment="1">
      <alignment horizontal="center"/>
    </xf>
    <xf numFmtId="0" fontId="122" fillId="56" borderId="0" xfId="0" applyFont="1" applyFill="1" applyBorder="1" applyAlignment="1" applyProtection="1">
      <alignment vertical="top"/>
      <protection/>
    </xf>
    <xf numFmtId="0" fontId="149" fillId="56" borderId="22" xfId="0" applyFont="1" applyFill="1" applyBorder="1" applyAlignment="1" applyProtection="1">
      <alignment horizontal="center" readingOrder="2"/>
      <protection/>
    </xf>
    <xf numFmtId="0" fontId="149" fillId="56" borderId="0" xfId="0" applyFont="1" applyFill="1" applyBorder="1" applyAlignment="1" applyProtection="1">
      <alignment horizontal="center" readingOrder="2"/>
      <protection/>
    </xf>
    <xf numFmtId="0" fontId="149" fillId="56" borderId="23" xfId="0" applyFont="1" applyFill="1" applyBorder="1" applyAlignment="1" applyProtection="1">
      <alignment horizontal="center" readingOrder="2"/>
      <protection/>
    </xf>
    <xf numFmtId="0" fontId="150" fillId="56" borderId="120" xfId="0" applyFont="1" applyFill="1" applyBorder="1" applyAlignment="1">
      <alignment horizontal="center"/>
    </xf>
    <xf numFmtId="0" fontId="150" fillId="56" borderId="24" xfId="0" applyFont="1" applyFill="1" applyBorder="1" applyAlignment="1">
      <alignment horizontal="center"/>
    </xf>
    <xf numFmtId="0" fontId="150" fillId="56" borderId="45" xfId="0" applyFont="1" applyFill="1" applyBorder="1" applyAlignment="1">
      <alignment horizontal="center"/>
    </xf>
    <xf numFmtId="0" fontId="151" fillId="38" borderId="0" xfId="86" applyFont="1" applyFill="1" applyBorder="1" applyAlignment="1">
      <alignment horizontal="center"/>
      <protection/>
    </xf>
    <xf numFmtId="0" fontId="152" fillId="38" borderId="22" xfId="86" applyFont="1" applyFill="1" applyBorder="1" applyAlignment="1">
      <alignment horizontal="center"/>
      <protection/>
    </xf>
    <xf numFmtId="0" fontId="152" fillId="38" borderId="0" xfId="86" applyFont="1" applyFill="1" applyBorder="1" applyAlignment="1">
      <alignment horizontal="center"/>
      <protection/>
    </xf>
    <xf numFmtId="0" fontId="152" fillId="38" borderId="23" xfId="86" applyFont="1" applyFill="1" applyBorder="1" applyAlignment="1">
      <alignment horizontal="center"/>
      <protection/>
    </xf>
    <xf numFmtId="0" fontId="151" fillId="38" borderId="120" xfId="86" applyFont="1" applyFill="1" applyBorder="1" applyAlignment="1">
      <alignment horizontal="center"/>
      <protection/>
    </xf>
    <xf numFmtId="0" fontId="151" fillId="38" borderId="24" xfId="86" applyFont="1" applyFill="1" applyBorder="1" applyAlignment="1">
      <alignment horizontal="center"/>
      <protection/>
    </xf>
    <xf numFmtId="0" fontId="151" fillId="38" borderId="45" xfId="86" applyFont="1" applyFill="1" applyBorder="1" applyAlignment="1">
      <alignment horizontal="center"/>
      <protection/>
    </xf>
    <xf numFmtId="0" fontId="153" fillId="56" borderId="120" xfId="0" applyFont="1" applyFill="1" applyBorder="1" applyAlignment="1">
      <alignment horizontal="center"/>
    </xf>
    <xf numFmtId="0" fontId="153" fillId="56" borderId="24" xfId="0" applyFont="1" applyFill="1" applyBorder="1" applyAlignment="1">
      <alignment horizontal="center"/>
    </xf>
    <xf numFmtId="0" fontId="153" fillId="56" borderId="45" xfId="0" applyFont="1" applyFill="1" applyBorder="1" applyAlignment="1">
      <alignment horizontal="center"/>
    </xf>
    <xf numFmtId="49" fontId="154" fillId="57" borderId="126" xfId="0" applyNumberFormat="1" applyFont="1" applyFill="1" applyBorder="1" applyAlignment="1" applyProtection="1">
      <alignment horizontal="center" vertical="top" wrapText="1"/>
      <protection locked="0"/>
    </xf>
    <xf numFmtId="49" fontId="154" fillId="57" borderId="127" xfId="0" applyNumberFormat="1" applyFont="1" applyFill="1" applyBorder="1" applyAlignment="1" applyProtection="1">
      <alignment horizontal="center" vertical="top" wrapText="1"/>
      <protection locked="0"/>
    </xf>
    <xf numFmtId="0" fontId="111" fillId="56" borderId="0" xfId="0" applyFont="1" applyFill="1" applyBorder="1" applyAlignment="1" applyProtection="1">
      <alignment horizontal="center" vertical="top" wrapText="1" readingOrder="2"/>
      <protection/>
    </xf>
    <xf numFmtId="0" fontId="111" fillId="57" borderId="128" xfId="0" applyFont="1" applyFill="1" applyBorder="1" applyAlignment="1" applyProtection="1">
      <alignment horizontal="center" vertical="top" wrapText="1"/>
      <protection/>
    </xf>
    <xf numFmtId="0" fontId="111" fillId="57" borderId="129" xfId="0" applyFont="1" applyFill="1" applyBorder="1" applyAlignment="1" applyProtection="1">
      <alignment horizontal="center" vertical="top" wrapText="1"/>
      <protection/>
    </xf>
    <xf numFmtId="0" fontId="111" fillId="56" borderId="0" xfId="0" applyFont="1" applyFill="1" applyBorder="1" applyAlignment="1" applyProtection="1">
      <alignment horizontal="center" vertical="top" wrapText="1"/>
      <protection/>
    </xf>
    <xf numFmtId="0" fontId="116" fillId="58" borderId="130" xfId="0" applyFont="1" applyFill="1" applyBorder="1" applyAlignment="1" applyProtection="1">
      <alignment horizontal="center" wrapText="1"/>
      <protection/>
    </xf>
    <xf numFmtId="0" fontId="116" fillId="58" borderId="131" xfId="0" applyFont="1" applyFill="1" applyBorder="1" applyAlignment="1" applyProtection="1">
      <alignment horizontal="center" wrapText="1"/>
      <protection/>
    </xf>
    <xf numFmtId="0" fontId="111" fillId="57" borderId="132" xfId="0" applyFont="1" applyFill="1" applyBorder="1" applyAlignment="1" applyProtection="1">
      <alignment horizontal="center" vertical="top" wrapText="1"/>
      <protection/>
    </xf>
    <xf numFmtId="0" fontId="111" fillId="57" borderId="133" xfId="0" applyFont="1" applyFill="1" applyBorder="1" applyAlignment="1" applyProtection="1">
      <alignment horizontal="center" vertical="top" wrapText="1"/>
      <protection/>
    </xf>
    <xf numFmtId="0" fontId="155" fillId="57" borderId="134" xfId="0" applyFont="1" applyFill="1" applyBorder="1" applyAlignment="1" applyProtection="1">
      <alignment horizontal="right"/>
      <protection locked="0"/>
    </xf>
    <xf numFmtId="0" fontId="155" fillId="57" borderId="130" xfId="0" applyFont="1" applyFill="1" applyBorder="1" applyAlignment="1" applyProtection="1">
      <alignment horizontal="right"/>
      <protection locked="0"/>
    </xf>
    <xf numFmtId="0" fontId="156" fillId="56" borderId="0" xfId="0" applyFont="1" applyFill="1" applyBorder="1" applyAlignment="1" applyProtection="1">
      <alignment horizontal="center" vertical="top" wrapText="1" readingOrder="2"/>
      <protection/>
    </xf>
    <xf numFmtId="0" fontId="110" fillId="56" borderId="0" xfId="0" applyFont="1" applyFill="1" applyBorder="1" applyAlignment="1" applyProtection="1">
      <alignment horizontal="left" wrapText="1" readingOrder="2"/>
      <protection/>
    </xf>
    <xf numFmtId="0" fontId="117" fillId="56" borderId="0" xfId="0" applyFont="1" applyFill="1" applyBorder="1" applyAlignment="1" applyProtection="1">
      <alignment horizontal="center" vertical="top" wrapText="1" readingOrder="2"/>
      <protection/>
    </xf>
    <xf numFmtId="0" fontId="116" fillId="58" borderId="135" xfId="0" applyFont="1" applyFill="1" applyBorder="1" applyAlignment="1" applyProtection="1">
      <alignment horizontal="center" wrapText="1"/>
      <protection/>
    </xf>
    <xf numFmtId="0" fontId="116" fillId="58" borderId="133" xfId="0" applyFont="1" applyFill="1" applyBorder="1" applyAlignment="1" applyProtection="1">
      <alignment horizontal="center" wrapText="1"/>
      <protection/>
    </xf>
    <xf numFmtId="0" fontId="116" fillId="58" borderId="81" xfId="0" applyFont="1" applyFill="1" applyBorder="1" applyAlignment="1" applyProtection="1">
      <alignment horizontal="center" vertical="center" wrapText="1"/>
      <protection/>
    </xf>
    <xf numFmtId="0" fontId="116" fillId="58" borderId="136" xfId="0" applyFont="1" applyFill="1" applyBorder="1" applyAlignment="1" applyProtection="1">
      <alignment horizontal="center" vertical="center" wrapText="1"/>
      <protection/>
    </xf>
    <xf numFmtId="0" fontId="116" fillId="58" borderId="0" xfId="0" applyFont="1" applyFill="1" applyBorder="1" applyAlignment="1" applyProtection="1">
      <alignment horizontal="center" wrapText="1"/>
      <protection/>
    </xf>
    <xf numFmtId="0" fontId="116" fillId="58" borderId="137" xfId="0" applyFont="1" applyFill="1" applyBorder="1" applyAlignment="1" applyProtection="1">
      <alignment horizontal="center" vertical="top" wrapText="1"/>
      <protection/>
    </xf>
    <xf numFmtId="0" fontId="116" fillId="58" borderId="138" xfId="0" applyFont="1" applyFill="1" applyBorder="1" applyAlignment="1" applyProtection="1">
      <alignment horizontal="center" vertical="top" wrapText="1"/>
      <protection/>
    </xf>
    <xf numFmtId="0" fontId="111" fillId="57" borderId="139" xfId="0" applyFont="1" applyFill="1" applyBorder="1" applyAlignment="1" applyProtection="1">
      <alignment horizontal="center" vertical="top" wrapText="1"/>
      <protection/>
    </xf>
    <xf numFmtId="0" fontId="111" fillId="57" borderId="140" xfId="0" applyFont="1" applyFill="1" applyBorder="1" applyAlignment="1" applyProtection="1">
      <alignment horizontal="center" vertical="top" wrapText="1"/>
      <protection/>
    </xf>
    <xf numFmtId="0" fontId="111" fillId="57" borderId="141" xfId="0" applyFont="1" applyFill="1" applyBorder="1" applyAlignment="1" applyProtection="1">
      <alignment horizontal="center" vertical="top" wrapText="1"/>
      <protection/>
    </xf>
    <xf numFmtId="0" fontId="116" fillId="58" borderId="39" xfId="0" applyFont="1" applyFill="1" applyBorder="1" applyAlignment="1" applyProtection="1">
      <alignment horizontal="center" vertical="top" wrapText="1"/>
      <protection/>
    </xf>
    <xf numFmtId="1" fontId="154" fillId="57" borderId="126" xfId="0" applyNumberFormat="1" applyFont="1" applyFill="1" applyBorder="1" applyAlignment="1" applyProtection="1">
      <alignment horizontal="center" vertical="top" wrapText="1"/>
      <protection locked="0"/>
    </xf>
    <xf numFmtId="1" fontId="154" fillId="57" borderId="142" xfId="0" applyNumberFormat="1" applyFont="1" applyFill="1" applyBorder="1" applyAlignment="1" applyProtection="1">
      <alignment horizontal="center" vertical="top" wrapText="1"/>
      <protection locked="0"/>
    </xf>
    <xf numFmtId="1" fontId="154" fillId="57" borderId="127" xfId="0" applyNumberFormat="1" applyFont="1" applyFill="1" applyBorder="1" applyAlignment="1" applyProtection="1">
      <alignment horizontal="center" vertical="top" wrapText="1"/>
      <protection locked="0"/>
    </xf>
    <xf numFmtId="0" fontId="116" fillId="58" borderId="143" xfId="0" applyFont="1" applyFill="1" applyBorder="1" applyAlignment="1" applyProtection="1">
      <alignment horizontal="center" vertical="top" wrapText="1"/>
      <protection/>
    </xf>
    <xf numFmtId="0" fontId="116" fillId="58" borderId="144" xfId="0" applyFont="1" applyFill="1" applyBorder="1" applyAlignment="1" applyProtection="1">
      <alignment horizontal="center" vertical="top" wrapText="1"/>
      <protection/>
    </xf>
    <xf numFmtId="0" fontId="111" fillId="56" borderId="81" xfId="0" applyFont="1" applyFill="1" applyBorder="1" applyAlignment="1" applyProtection="1">
      <alignment horizontal="center" vertical="top" wrapText="1"/>
      <protection/>
    </xf>
    <xf numFmtId="0" fontId="111" fillId="57" borderId="145" xfId="0" applyFont="1" applyFill="1" applyBorder="1" applyAlignment="1" applyProtection="1">
      <alignment horizontal="center" vertical="top" wrapText="1"/>
      <protection/>
    </xf>
    <xf numFmtId="0" fontId="111" fillId="57" borderId="146" xfId="0" applyFont="1" applyFill="1" applyBorder="1" applyAlignment="1" applyProtection="1">
      <alignment horizontal="center" vertical="top" wrapText="1"/>
      <protection/>
    </xf>
    <xf numFmtId="0" fontId="155" fillId="57" borderId="134" xfId="0" applyFont="1" applyFill="1" applyBorder="1" applyAlignment="1" applyProtection="1">
      <alignment horizontal="center" wrapText="1" readingOrder="2"/>
      <protection locked="0"/>
    </xf>
    <xf numFmtId="0" fontId="155" fillId="57" borderId="25" xfId="0" applyFont="1" applyFill="1" applyBorder="1" applyAlignment="1" applyProtection="1">
      <alignment horizontal="center" wrapText="1" readingOrder="2"/>
      <protection locked="0"/>
    </xf>
    <xf numFmtId="0" fontId="155" fillId="57" borderId="132" xfId="0" applyFont="1" applyFill="1" applyBorder="1" applyAlignment="1" applyProtection="1">
      <alignment horizontal="center" wrapText="1" readingOrder="2"/>
      <protection locked="0"/>
    </xf>
    <xf numFmtId="0" fontId="155" fillId="57" borderId="133" xfId="0" applyFont="1" applyFill="1" applyBorder="1" applyAlignment="1" applyProtection="1">
      <alignment horizontal="center" wrapText="1" readingOrder="2"/>
      <protection locked="0"/>
    </xf>
    <xf numFmtId="49" fontId="111" fillId="57" borderId="37" xfId="0" applyNumberFormat="1" applyFont="1" applyFill="1" applyBorder="1" applyAlignment="1" applyProtection="1">
      <alignment horizontal="center" vertical="center" wrapText="1"/>
      <protection locked="0"/>
    </xf>
    <xf numFmtId="49" fontId="111" fillId="57" borderId="36" xfId="0" applyNumberFormat="1" applyFont="1" applyFill="1" applyBorder="1" applyAlignment="1" applyProtection="1">
      <alignment horizontal="center" vertical="center" wrapText="1"/>
      <protection locked="0"/>
    </xf>
    <xf numFmtId="0" fontId="157" fillId="57" borderId="130" xfId="0" applyFont="1" applyFill="1" applyBorder="1" applyAlignment="1" applyProtection="1">
      <alignment horizontal="center" vertical="center" wrapText="1"/>
      <protection locked="0"/>
    </xf>
    <xf numFmtId="0" fontId="157" fillId="57" borderId="25" xfId="0" applyFont="1" applyFill="1" applyBorder="1" applyAlignment="1" applyProtection="1">
      <alignment horizontal="center" vertical="center" wrapText="1"/>
      <protection locked="0"/>
    </xf>
    <xf numFmtId="0" fontId="158" fillId="57" borderId="130" xfId="108" applyFont="1" applyFill="1" applyBorder="1" applyAlignment="1" applyProtection="1">
      <alignment/>
      <protection locked="0"/>
    </xf>
    <xf numFmtId="0" fontId="112" fillId="57" borderId="25" xfId="0" applyFont="1" applyFill="1" applyBorder="1" applyAlignment="1" applyProtection="1">
      <alignment/>
      <protection locked="0"/>
    </xf>
    <xf numFmtId="0" fontId="159" fillId="56" borderId="82" xfId="0" applyFont="1" applyFill="1" applyBorder="1" applyAlignment="1" applyProtection="1">
      <alignment horizontal="center" vertical="top" wrapText="1" readingOrder="2"/>
      <protection/>
    </xf>
    <xf numFmtId="0" fontId="159" fillId="56" borderId="147" xfId="0" applyFont="1" applyFill="1" applyBorder="1" applyAlignment="1" applyProtection="1">
      <alignment horizontal="center" vertical="top" wrapText="1" readingOrder="2"/>
      <protection/>
    </xf>
    <xf numFmtId="0" fontId="159" fillId="56" borderId="148" xfId="0" applyFont="1" applyFill="1" applyBorder="1" applyAlignment="1" applyProtection="1">
      <alignment horizontal="center" vertical="top" wrapText="1" readingOrder="2"/>
      <protection/>
    </xf>
    <xf numFmtId="0" fontId="139" fillId="59" borderId="80" xfId="0" applyFont="1" applyFill="1" applyBorder="1" applyAlignment="1">
      <alignment horizontal="center" vertical="center"/>
    </xf>
    <xf numFmtId="0" fontId="139" fillId="59" borderId="76" xfId="0" applyFont="1" applyFill="1" applyBorder="1" applyAlignment="1">
      <alignment horizontal="center" vertical="center"/>
    </xf>
    <xf numFmtId="0" fontId="139" fillId="59" borderId="54" xfId="0" applyFont="1" applyFill="1" applyBorder="1" applyAlignment="1">
      <alignment horizontal="center" vertical="center"/>
    </xf>
    <xf numFmtId="0" fontId="139" fillId="59" borderId="80" xfId="0" applyFont="1" applyFill="1" applyBorder="1" applyAlignment="1">
      <alignment horizontal="center" vertical="center"/>
    </xf>
    <xf numFmtId="0" fontId="139" fillId="59" borderId="76" xfId="0" applyFont="1" applyFill="1" applyBorder="1" applyAlignment="1">
      <alignment horizontal="center" vertical="center"/>
    </xf>
    <xf numFmtId="0" fontId="139" fillId="59" borderId="149" xfId="0" applyFont="1" applyFill="1" applyBorder="1" applyAlignment="1">
      <alignment horizontal="center" vertical="center"/>
    </xf>
    <xf numFmtId="0" fontId="127" fillId="56" borderId="57" xfId="0" applyFont="1" applyFill="1" applyBorder="1" applyAlignment="1">
      <alignment horizontal="left"/>
    </xf>
    <xf numFmtId="0" fontId="127" fillId="56" borderId="58" xfId="0" applyFont="1" applyFill="1" applyBorder="1" applyAlignment="1">
      <alignment horizontal="left"/>
    </xf>
    <xf numFmtId="0" fontId="127" fillId="56" borderId="59" xfId="0" applyFont="1" applyFill="1" applyBorder="1" applyAlignment="1">
      <alignment horizontal="left"/>
    </xf>
    <xf numFmtId="0" fontId="151" fillId="56" borderId="120" xfId="0" applyFont="1" applyFill="1" applyBorder="1" applyAlignment="1">
      <alignment horizontal="center"/>
    </xf>
    <xf numFmtId="0" fontId="151" fillId="56" borderId="24" xfId="0" applyFont="1" applyFill="1" applyBorder="1" applyAlignment="1">
      <alignment horizontal="center"/>
    </xf>
    <xf numFmtId="0" fontId="151" fillId="56" borderId="45" xfId="0" applyFont="1" applyFill="1" applyBorder="1" applyAlignment="1">
      <alignment horizontal="center"/>
    </xf>
    <xf numFmtId="0" fontId="127" fillId="56" borderId="150" xfId="0" applyFont="1" applyFill="1" applyBorder="1" applyAlignment="1">
      <alignment horizontal="center"/>
    </xf>
    <xf numFmtId="0" fontId="127" fillId="56" borderId="86" xfId="0" applyFont="1" applyFill="1" applyBorder="1" applyAlignment="1">
      <alignment horizontal="center"/>
    </xf>
    <xf numFmtId="0" fontId="127" fillId="56" borderId="60" xfId="0" applyFont="1" applyFill="1" applyBorder="1" applyAlignment="1">
      <alignment horizontal="center"/>
    </xf>
    <xf numFmtId="0" fontId="139" fillId="59" borderId="149" xfId="0" applyFont="1" applyFill="1" applyBorder="1" applyAlignment="1">
      <alignment horizontal="center" vertical="center"/>
    </xf>
    <xf numFmtId="3" fontId="123" fillId="57" borderId="80" xfId="0" applyNumberFormat="1" applyFont="1" applyFill="1" applyBorder="1" applyAlignment="1">
      <alignment horizontal="center"/>
    </xf>
    <xf numFmtId="3" fontId="123" fillId="57" borderId="76" xfId="0" applyNumberFormat="1" applyFont="1" applyFill="1" applyBorder="1" applyAlignment="1">
      <alignment horizontal="center"/>
    </xf>
    <xf numFmtId="3" fontId="123" fillId="57" borderId="54" xfId="0" applyNumberFormat="1" applyFont="1" applyFill="1" applyBorder="1" applyAlignment="1">
      <alignment horizontal="center"/>
    </xf>
    <xf numFmtId="0" fontId="160" fillId="56" borderId="120" xfId="0" applyFont="1" applyFill="1" applyBorder="1" applyAlignment="1">
      <alignment horizontal="center"/>
    </xf>
    <xf numFmtId="0" fontId="160" fillId="56" borderId="24" xfId="0" applyFont="1" applyFill="1" applyBorder="1" applyAlignment="1">
      <alignment horizontal="center"/>
    </xf>
    <xf numFmtId="0" fontId="160" fillId="56" borderId="45" xfId="0" applyFont="1" applyFill="1" applyBorder="1" applyAlignment="1">
      <alignment horizontal="center"/>
    </xf>
    <xf numFmtId="0" fontId="128" fillId="57" borderId="80" xfId="0" applyFont="1" applyFill="1" applyBorder="1" applyAlignment="1">
      <alignment horizontal="center"/>
    </xf>
    <xf numFmtId="0" fontId="128" fillId="57" borderId="76" xfId="0" applyFont="1" applyFill="1" applyBorder="1" applyAlignment="1">
      <alignment horizontal="center"/>
    </xf>
    <xf numFmtId="0" fontId="128" fillId="57" borderId="54" xfId="0" applyFont="1" applyFill="1" applyBorder="1" applyAlignment="1">
      <alignment horizontal="center"/>
    </xf>
    <xf numFmtId="0" fontId="139" fillId="59" borderId="23" xfId="0" applyFont="1" applyFill="1" applyBorder="1" applyAlignment="1">
      <alignment horizontal="center" vertical="center" wrapText="1"/>
    </xf>
    <xf numFmtId="0" fontId="139" fillId="59" borderId="45" xfId="0" applyFont="1" applyFill="1" applyBorder="1" applyAlignment="1">
      <alignment horizontal="center" vertical="center" wrapText="1"/>
    </xf>
    <xf numFmtId="14" fontId="126" fillId="56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151" fillId="56" borderId="120" xfId="0" applyFont="1" applyFill="1" applyBorder="1" applyAlignment="1" applyProtection="1">
      <alignment horizontal="center"/>
      <protection locked="0"/>
    </xf>
    <xf numFmtId="0" fontId="151" fillId="56" borderId="24" xfId="0" applyFont="1" applyFill="1" applyBorder="1" applyAlignment="1" applyProtection="1">
      <alignment horizontal="center"/>
      <protection locked="0"/>
    </xf>
    <xf numFmtId="0" fontId="151" fillId="56" borderId="45" xfId="0" applyFont="1" applyFill="1" applyBorder="1" applyAlignment="1" applyProtection="1">
      <alignment horizontal="center"/>
      <protection locked="0"/>
    </xf>
    <xf numFmtId="0" fontId="128" fillId="56" borderId="80" xfId="0" applyFont="1" applyFill="1" applyBorder="1" applyAlignment="1">
      <alignment horizontal="center" vertical="center" wrapText="1"/>
    </xf>
    <xf numFmtId="0" fontId="128" fillId="56" borderId="76" xfId="0" applyFont="1" applyFill="1" applyBorder="1" applyAlignment="1">
      <alignment horizontal="center" vertical="center" wrapText="1"/>
    </xf>
    <xf numFmtId="0" fontId="128" fillId="56" borderId="54" xfId="0" applyFont="1" applyFill="1" applyBorder="1" applyAlignment="1">
      <alignment horizontal="center" vertical="center" wrapText="1"/>
    </xf>
    <xf numFmtId="14" fontId="126" fillId="56" borderId="49" xfId="0" applyNumberFormat="1" applyFont="1" applyFill="1" applyBorder="1" applyAlignment="1">
      <alignment horizontal="center"/>
    </xf>
    <xf numFmtId="0" fontId="126" fillId="56" borderId="79" xfId="0" applyFont="1" applyFill="1" applyBorder="1" applyAlignment="1">
      <alignment horizontal="center"/>
    </xf>
    <xf numFmtId="0" fontId="126" fillId="56" borderId="51" xfId="0" applyFont="1" applyFill="1" applyBorder="1" applyAlignment="1">
      <alignment horizontal="center"/>
    </xf>
    <xf numFmtId="0" fontId="0" fillId="0" borderId="79" xfId="0" applyBorder="1" applyAlignment="1">
      <alignment/>
    </xf>
    <xf numFmtId="0" fontId="0" fillId="0" borderId="51" xfId="0" applyBorder="1" applyAlignment="1">
      <alignment/>
    </xf>
    <xf numFmtId="14" fontId="145" fillId="56" borderId="80" xfId="0" applyNumberFormat="1" applyFont="1" applyFill="1" applyBorder="1" applyAlignment="1" applyProtection="1">
      <alignment horizontal="center" vertical="center"/>
      <protection locked="0"/>
    </xf>
    <xf numFmtId="0" fontId="145" fillId="56" borderId="76" xfId="0" applyFont="1" applyFill="1" applyBorder="1" applyAlignment="1" applyProtection="1">
      <alignment horizontal="center" vertical="center"/>
      <protection locked="0"/>
    </xf>
    <xf numFmtId="0" fontId="145" fillId="56" borderId="54" xfId="0" applyFont="1" applyFill="1" applyBorder="1" applyAlignment="1" applyProtection="1">
      <alignment horizontal="center" vertical="center"/>
      <protection locked="0"/>
    </xf>
    <xf numFmtId="0" fontId="139" fillId="59" borderId="80" xfId="0" applyFont="1" applyFill="1" applyBorder="1" applyAlignment="1" applyProtection="1">
      <alignment horizontal="center" vertical="center"/>
      <protection locked="0"/>
    </xf>
    <xf numFmtId="0" fontId="139" fillId="59" borderId="76" xfId="0" applyFont="1" applyFill="1" applyBorder="1" applyAlignment="1" applyProtection="1">
      <alignment horizontal="center" vertical="center"/>
      <protection locked="0"/>
    </xf>
    <xf numFmtId="0" fontId="139" fillId="59" borderId="54" xfId="0" applyFont="1" applyFill="1" applyBorder="1" applyAlignment="1" applyProtection="1">
      <alignment horizontal="center" vertical="center"/>
      <protection locked="0"/>
    </xf>
    <xf numFmtId="190" fontId="140" fillId="56" borderId="120" xfId="67" applyNumberFormat="1" applyFont="1" applyFill="1" applyBorder="1" applyAlignment="1" applyProtection="1">
      <alignment horizontal="center" vertical="center" readingOrder="2"/>
      <protection locked="0"/>
    </xf>
    <xf numFmtId="190" fontId="140" fillId="56" borderId="24" xfId="67" applyNumberFormat="1" applyFont="1" applyFill="1" applyBorder="1" applyAlignment="1" applyProtection="1">
      <alignment horizontal="center" vertical="center" readingOrder="2"/>
      <protection locked="0"/>
    </xf>
    <xf numFmtId="190" fontId="140" fillId="56" borderId="45" xfId="67" applyNumberFormat="1" applyFont="1" applyFill="1" applyBorder="1" applyAlignment="1" applyProtection="1">
      <alignment horizontal="center" vertical="center" readingOrder="2"/>
      <protection locked="0"/>
    </xf>
    <xf numFmtId="0" fontId="139" fillId="59" borderId="47" xfId="0" applyFont="1" applyFill="1" applyBorder="1" applyAlignment="1" applyProtection="1">
      <alignment horizontal="center"/>
      <protection locked="0"/>
    </xf>
    <xf numFmtId="0" fontId="139" fillId="59" borderId="151" xfId="0" applyFont="1" applyFill="1" applyBorder="1" applyAlignment="1" applyProtection="1">
      <alignment horizontal="center"/>
      <protection locked="0"/>
    </xf>
    <xf numFmtId="0" fontId="139" fillId="59" borderId="152" xfId="0" applyFont="1" applyFill="1" applyBorder="1" applyAlignment="1" applyProtection="1">
      <alignment horizontal="center"/>
      <protection locked="0"/>
    </xf>
    <xf numFmtId="0" fontId="139" fillId="59" borderId="153" xfId="0" applyFont="1" applyFill="1" applyBorder="1" applyAlignment="1" applyProtection="1">
      <alignment horizontal="center"/>
      <protection locked="0"/>
    </xf>
    <xf numFmtId="0" fontId="139" fillId="59" borderId="154" xfId="0" applyFont="1" applyFill="1" applyBorder="1" applyAlignment="1" applyProtection="1">
      <alignment horizontal="center"/>
      <protection locked="0"/>
    </xf>
    <xf numFmtId="0" fontId="139" fillId="59" borderId="155" xfId="0" applyFont="1" applyFill="1" applyBorder="1" applyAlignment="1" applyProtection="1">
      <alignment horizontal="center"/>
      <protection locked="0"/>
    </xf>
    <xf numFmtId="0" fontId="133" fillId="59" borderId="156" xfId="0" applyFont="1" applyFill="1" applyBorder="1" applyAlignment="1">
      <alignment horizontal="center"/>
    </xf>
    <xf numFmtId="0" fontId="161" fillId="59" borderId="157" xfId="0" applyFont="1" applyFill="1" applyBorder="1" applyAlignment="1">
      <alignment horizontal="center"/>
    </xf>
    <xf numFmtId="0" fontId="132" fillId="57" borderId="49" xfId="0" applyFont="1" applyFill="1" applyBorder="1" applyAlignment="1">
      <alignment horizontal="right" vertical="center"/>
    </xf>
    <xf numFmtId="0" fontId="132" fillId="57" borderId="51" xfId="0" applyFont="1" applyFill="1" applyBorder="1" applyAlignment="1">
      <alignment horizontal="right" vertical="center"/>
    </xf>
    <xf numFmtId="0" fontId="129" fillId="56" borderId="0" xfId="0" applyFont="1" applyFill="1" applyBorder="1" applyAlignment="1">
      <alignment horizontal="center"/>
    </xf>
    <xf numFmtId="0" fontId="126" fillId="56" borderId="0" xfId="0" applyFont="1" applyFill="1" applyBorder="1" applyAlignment="1">
      <alignment horizontal="center"/>
    </xf>
    <xf numFmtId="0" fontId="129" fillId="56" borderId="0" xfId="0" applyFont="1" applyFill="1" applyAlignment="1">
      <alignment horizontal="center"/>
    </xf>
    <xf numFmtId="0" fontId="132" fillId="56" borderId="0" xfId="0" applyFont="1" applyFill="1" applyAlignment="1">
      <alignment horizontal="center"/>
    </xf>
    <xf numFmtId="0" fontId="126" fillId="56" borderId="80" xfId="0" applyFont="1" applyFill="1" applyBorder="1" applyAlignment="1">
      <alignment horizontal="center" vertical="center"/>
    </xf>
    <xf numFmtId="0" fontId="126" fillId="56" borderId="54" xfId="0" applyFont="1" applyFill="1" applyBorder="1" applyAlignment="1">
      <alignment horizontal="center" vertical="center"/>
    </xf>
    <xf numFmtId="0" fontId="129" fillId="56" borderId="22" xfId="0" applyFont="1" applyFill="1" applyBorder="1" applyAlignment="1">
      <alignment horizontal="center"/>
    </xf>
    <xf numFmtId="0" fontId="129" fillId="56" borderId="23" xfId="0" applyFont="1" applyFill="1" applyBorder="1" applyAlignment="1">
      <alignment horizontal="center"/>
    </xf>
    <xf numFmtId="0" fontId="126" fillId="56" borderId="22" xfId="0" applyFont="1" applyFill="1" applyBorder="1" applyAlignment="1">
      <alignment horizontal="center"/>
    </xf>
    <xf numFmtId="0" fontId="126" fillId="56" borderId="0" xfId="0" applyFont="1" applyFill="1" applyAlignment="1">
      <alignment horizontal="center"/>
    </xf>
    <xf numFmtId="0" fontId="126" fillId="56" borderId="23" xfId="0" applyFont="1" applyFill="1" applyBorder="1" applyAlignment="1">
      <alignment horizontal="center"/>
    </xf>
    <xf numFmtId="0" fontId="126" fillId="56" borderId="80" xfId="0" applyFont="1" applyFill="1" applyBorder="1" applyAlignment="1">
      <alignment horizontal="center"/>
    </xf>
    <xf numFmtId="0" fontId="126" fillId="56" borderId="54" xfId="0" applyFont="1" applyFill="1" applyBorder="1" applyAlignment="1">
      <alignment horizontal="center"/>
    </xf>
    <xf numFmtId="0" fontId="126" fillId="56" borderId="80" xfId="0" applyFont="1" applyFill="1" applyBorder="1" applyAlignment="1">
      <alignment horizontal="center" wrapText="1"/>
    </xf>
    <xf numFmtId="0" fontId="126" fillId="56" borderId="54" xfId="0" applyFont="1" applyFill="1" applyBorder="1" applyAlignment="1">
      <alignment horizontal="center" wrapText="1"/>
    </xf>
    <xf numFmtId="0" fontId="128" fillId="56" borderId="48" xfId="0" applyFont="1" applyFill="1" applyBorder="1" applyAlignment="1">
      <alignment horizontal="center"/>
    </xf>
    <xf numFmtId="0" fontId="128" fillId="56" borderId="45" xfId="0" applyFont="1" applyFill="1" applyBorder="1" applyAlignment="1">
      <alignment horizontal="center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løb" xfId="58"/>
    <cellStyle name="Beløb (negative)" xfId="59"/>
    <cellStyle name="Beløb 1000" xfId="60"/>
    <cellStyle name="Beløb 1000 (negative)" xfId="61"/>
    <cellStyle name="Beløb 1000_SHEET" xfId="62"/>
    <cellStyle name="Beløb_Module2" xfId="63"/>
    <cellStyle name="Calculation" xfId="64"/>
    <cellStyle name="Check Cell" xfId="65"/>
    <cellStyle name="Comma" xfId="66"/>
    <cellStyle name="Comma_פירוט עלויות אחזקה-תקציב מלג 2010" xfId="67"/>
    <cellStyle name="Currency" xfId="68"/>
    <cellStyle name="Decimal" xfId="69"/>
    <cellStyle name="Decimal (negative)" xfId="70"/>
    <cellStyle name="Explanatory Text" xfId="71"/>
    <cellStyle name="Font11" xfId="72"/>
    <cellStyle name="Font13" xfId="73"/>
    <cellStyle name="Font15" xfId="74"/>
    <cellStyle name="FontItalic11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rmal - AllwaysHideLine" xfId="84"/>
    <cellStyle name="Normal - NeverHideLine" xfId="85"/>
    <cellStyle name="Normal 2" xfId="86"/>
    <cellStyle name="Normal_פירוט עלויות אחזקה-תקציב מלג 2010" xfId="87"/>
    <cellStyle name="Note" xfId="88"/>
    <cellStyle name="Noter" xfId="89"/>
    <cellStyle name="Output" xfId="90"/>
    <cellStyle name="Overskrift" xfId="91"/>
    <cellStyle name="Percent" xfId="92"/>
    <cellStyle name="Percent %" xfId="93"/>
    <cellStyle name="Title" xfId="94"/>
    <cellStyle name="Total" xfId="95"/>
    <cellStyle name="Total (negative)" xfId="96"/>
    <cellStyle name="Total 1000" xfId="97"/>
    <cellStyle name="Total 1000 (negative)" xfId="98"/>
    <cellStyle name="Total 1000_SHEET" xfId="99"/>
    <cellStyle name="Total_SHEET" xfId="100"/>
    <cellStyle name="Warning Text" xfId="101"/>
    <cellStyle name="הדגשה1" xfId="102"/>
    <cellStyle name="הדגשה2" xfId="103"/>
    <cellStyle name="הדגשה3" xfId="104"/>
    <cellStyle name="הדגשה4" xfId="105"/>
    <cellStyle name="הדגשה5" xfId="106"/>
    <cellStyle name="הדגשה6" xfId="107"/>
    <cellStyle name="Hyperlink" xfId="108"/>
    <cellStyle name="Followed Hyperlink" xfId="109"/>
    <cellStyle name="הערה" xfId="110"/>
    <cellStyle name="חישוב" xfId="111"/>
    <cellStyle name="טוב" xfId="112"/>
    <cellStyle name="טקסט אזהרה" xfId="113"/>
    <cellStyle name="טקסט הסברי" xfId="114"/>
    <cellStyle name="כותרת" xfId="115"/>
    <cellStyle name="כותרת 1" xfId="116"/>
    <cellStyle name="כותרת 2" xfId="117"/>
    <cellStyle name="כותרת 3" xfId="118"/>
    <cellStyle name="כותרת 4" xfId="119"/>
    <cellStyle name="Currency [0]" xfId="120"/>
    <cellStyle name="ניטראלי" xfId="121"/>
    <cellStyle name="סה&quot;כ" xfId="122"/>
    <cellStyle name="פלט" xfId="123"/>
    <cellStyle name="Comma [0]" xfId="124"/>
    <cellStyle name="קלט" xfId="125"/>
    <cellStyle name="רע" xfId="126"/>
    <cellStyle name="תא מסומן" xfId="127"/>
    <cellStyle name="תא מקושר" xfId="128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255</xdr:col>
      <xdr:colOff>76200</xdr:colOff>
      <xdr:row>0</xdr:row>
      <xdr:rowOff>0</xdr:rowOff>
    </xdr:from>
    <xdr:to>
      <xdr:col>255</xdr:col>
      <xdr:colOff>76200</xdr:colOff>
      <xdr:row>0</xdr:row>
      <xdr:rowOff>238125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78275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254</xdr:col>
      <xdr:colOff>476250</xdr:colOff>
      <xdr:row>0</xdr:row>
      <xdr:rowOff>0</xdr:rowOff>
    </xdr:from>
    <xdr:to>
      <xdr:col>254</xdr:col>
      <xdr:colOff>476250</xdr:colOff>
      <xdr:row>0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573200" y="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0</xdr:row>
      <xdr:rowOff>209550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33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255</xdr:col>
      <xdr:colOff>76200</xdr:colOff>
      <xdr:row>0</xdr:row>
      <xdr:rowOff>0</xdr:rowOff>
    </xdr:from>
    <xdr:to>
      <xdr:col>255</xdr:col>
      <xdr:colOff>76200</xdr:colOff>
      <xdr:row>0</xdr:row>
      <xdr:rowOff>266700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782750" y="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%20jer\WORD\&#1502;&#1513;&#1512;&#1491;%20&#1492;&#1514;&#1511;&#1513;&#1493;&#1512;&#1514;%20-%20&#1508;&#1497;&#1511;&#1493;&#1495;%20&#1489;&#1504;&#1511;%20&#1492;&#1491;&#1493;&#1488;&#1512;\&#1502;&#1514;&#1499;&#1493;&#1504;&#1514;%20&#1492;&#1491;&#1497;&#1493;&#1493;&#1495;\&#1491;&#1493;&#1495;%20&#1488;&#1497;&#1504;&#1491;&#1497;&#1511;&#1496;&#1493;&#1512;&#1497;&#1501;-&#1502;&#1513;&#1493;&#1508;&#15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רקע"/>
      <sheetName val="תפריט דוחות"/>
      <sheetName val="חשבונות עו&quot;ש"/>
      <sheetName val="חשבונות סילוקין"/>
      <sheetName val="השקעות"/>
      <sheetName val="נתוני סליקה"/>
      <sheetName val="עסקאות תקבול תשלום"/>
      <sheetName val="הלבנת הון"/>
      <sheetName val="מט&quot;ח"/>
      <sheetName val="מעילות וגניבות"/>
      <sheetName val="הלנת כספים"/>
      <sheetName val="נזילות"/>
      <sheetName val="יחסים פיננסיים"/>
      <sheetName val="כח אדם"/>
      <sheetName val="ניצול חופשות והדרכות"/>
      <sheetName val="נהלים"/>
      <sheetName val="יחידות דואר שירותים ומכשירים"/>
      <sheetName val="תביעות "/>
      <sheetName val="סיכונים, מ&quot;מ, ביטוח"/>
      <sheetName val="לקוחות וספקים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.org.il/template/default.aspx?PageId=82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2">
    <pageSetUpPr fitToPage="1"/>
  </sheetPr>
  <dimension ref="A1:E82"/>
  <sheetViews>
    <sheetView rightToLeft="1" view="pageBreakPreview" zoomScale="60" zoomScaleNormal="115" zoomScalePageLayoutView="0" workbookViewId="0" topLeftCell="A1">
      <selection activeCell="B1" sqref="B1:E45"/>
    </sheetView>
  </sheetViews>
  <sheetFormatPr defaultColWidth="9.140625" defaultRowHeight="12.75"/>
  <cols>
    <col min="1" max="1" width="7.140625" style="63" customWidth="1"/>
    <col min="2" max="2" width="6.421875" style="63" customWidth="1"/>
    <col min="3" max="3" width="2.7109375" style="76" customWidth="1"/>
    <col min="4" max="4" width="87.421875" style="63" customWidth="1"/>
    <col min="5" max="5" width="11.00390625" style="63" customWidth="1"/>
    <col min="6" max="6" width="6.00390625" style="59" customWidth="1"/>
    <col min="7" max="16384" width="9.140625" style="59" customWidth="1"/>
  </cols>
  <sheetData>
    <row r="1" spans="1:5" ht="37.5" customHeight="1" thickBot="1">
      <c r="A1" s="58"/>
      <c r="B1" s="68"/>
      <c r="C1" s="74"/>
      <c r="D1" s="68"/>
      <c r="E1" s="68"/>
    </row>
    <row r="2" spans="1:5" ht="32.25" customHeight="1" thickTop="1">
      <c r="A2" s="66"/>
      <c r="B2" s="58"/>
      <c r="C2" s="75"/>
      <c r="D2" s="58"/>
      <c r="E2" s="66"/>
    </row>
    <row r="3" spans="1:5" ht="26.25">
      <c r="A3" s="59"/>
      <c r="B3" s="423" t="s">
        <v>218</v>
      </c>
      <c r="C3" s="424"/>
      <c r="D3" s="424"/>
      <c r="E3" s="425"/>
    </row>
    <row r="4" spans="1:5" ht="15.75">
      <c r="A4" s="69"/>
      <c r="B4" s="60"/>
      <c r="C4" s="72"/>
      <c r="D4" s="61"/>
      <c r="E4" s="67"/>
    </row>
    <row r="5" spans="1:5" ht="15.75">
      <c r="A5" s="69"/>
      <c r="B5" s="60"/>
      <c r="C5" s="72">
        <v>1</v>
      </c>
      <c r="D5" s="70" t="s">
        <v>211</v>
      </c>
      <c r="E5" s="67"/>
    </row>
    <row r="6" spans="1:5" ht="15.75">
      <c r="A6" s="69"/>
      <c r="B6" s="60"/>
      <c r="C6" s="72"/>
      <c r="D6" s="70" t="s">
        <v>236</v>
      </c>
      <c r="E6" s="67"/>
    </row>
    <row r="7" spans="1:5" ht="9.75" customHeight="1">
      <c r="A7" s="69"/>
      <c r="B7" s="60"/>
      <c r="C7" s="72"/>
      <c r="D7" s="71"/>
      <c r="E7" s="67"/>
    </row>
    <row r="8" spans="1:5" ht="15" customHeight="1">
      <c r="A8" s="69"/>
      <c r="B8" s="60"/>
      <c r="C8" s="72">
        <v>2</v>
      </c>
      <c r="D8" s="70" t="s">
        <v>237</v>
      </c>
      <c r="E8" s="67"/>
    </row>
    <row r="9" spans="1:5" ht="15.75">
      <c r="A9" s="69"/>
      <c r="B9" s="60"/>
      <c r="C9" s="72"/>
      <c r="D9" s="70" t="s">
        <v>198</v>
      </c>
      <c r="E9" s="67"/>
    </row>
    <row r="10" spans="1:5" ht="15.75" customHeight="1">
      <c r="A10" s="69"/>
      <c r="B10" s="60"/>
      <c r="C10" s="72"/>
      <c r="D10" s="70" t="s">
        <v>242</v>
      </c>
      <c r="E10" s="67"/>
    </row>
    <row r="11" spans="1:5" ht="15.75" customHeight="1">
      <c r="A11" s="69"/>
      <c r="B11" s="60"/>
      <c r="C11" s="72"/>
      <c r="D11" s="70" t="s">
        <v>241</v>
      </c>
      <c r="E11" s="67"/>
    </row>
    <row r="12" spans="1:5" ht="15.75" customHeight="1">
      <c r="A12" s="69"/>
      <c r="B12" s="60"/>
      <c r="C12" s="72"/>
      <c r="D12" s="70" t="s">
        <v>212</v>
      </c>
      <c r="E12" s="67"/>
    </row>
    <row r="13" spans="1:5" ht="15.75" customHeight="1">
      <c r="A13" s="69"/>
      <c r="B13" s="60"/>
      <c r="C13" s="72"/>
      <c r="D13" s="70" t="s">
        <v>249</v>
      </c>
      <c r="E13" s="67"/>
    </row>
    <row r="14" spans="1:5" ht="15.75" customHeight="1">
      <c r="A14" s="69"/>
      <c r="B14" s="60"/>
      <c r="C14" s="72"/>
      <c r="D14" s="70" t="s">
        <v>250</v>
      </c>
      <c r="E14" s="67"/>
    </row>
    <row r="15" spans="1:5" ht="15.75" customHeight="1">
      <c r="A15" s="69"/>
      <c r="B15" s="60"/>
      <c r="C15" s="72"/>
      <c r="D15" s="70" t="s">
        <v>251</v>
      </c>
      <c r="E15" s="67"/>
    </row>
    <row r="16" spans="1:5" ht="15.75" customHeight="1">
      <c r="A16" s="69"/>
      <c r="B16" s="60"/>
      <c r="C16" s="72"/>
      <c r="D16" s="70" t="s">
        <v>213</v>
      </c>
      <c r="E16" s="67"/>
    </row>
    <row r="17" spans="1:5" ht="15.75" customHeight="1">
      <c r="A17" s="69"/>
      <c r="B17" s="60"/>
      <c r="C17" s="72"/>
      <c r="D17" s="70" t="s">
        <v>214</v>
      </c>
      <c r="E17" s="67"/>
    </row>
    <row r="18" spans="1:5" ht="15.75" customHeight="1">
      <c r="A18" s="69"/>
      <c r="B18" s="60"/>
      <c r="C18" s="72"/>
      <c r="D18" s="70" t="s">
        <v>215</v>
      </c>
      <c r="E18" s="67"/>
    </row>
    <row r="19" spans="1:5" ht="15.75" customHeight="1">
      <c r="A19" s="69"/>
      <c r="B19" s="60"/>
      <c r="C19" s="72"/>
      <c r="D19" s="70" t="s">
        <v>252</v>
      </c>
      <c r="E19" s="67"/>
    </row>
    <row r="20" spans="1:5" ht="15.75" customHeight="1">
      <c r="A20" s="69"/>
      <c r="B20" s="60"/>
      <c r="C20" s="72"/>
      <c r="D20" s="70" t="s">
        <v>253</v>
      </c>
      <c r="E20" s="67"/>
    </row>
    <row r="21" spans="1:5" ht="15.75" customHeight="1">
      <c r="A21" s="69"/>
      <c r="B21" s="60"/>
      <c r="C21" s="72"/>
      <c r="D21" s="70" t="s">
        <v>254</v>
      </c>
      <c r="E21" s="67"/>
    </row>
    <row r="22" spans="1:5" ht="15.75" customHeight="1">
      <c r="A22" s="69"/>
      <c r="B22" s="59"/>
      <c r="C22" s="59"/>
      <c r="D22" s="404"/>
      <c r="E22" s="67"/>
    </row>
    <row r="23" spans="1:5" ht="15.75" customHeight="1">
      <c r="A23" s="69"/>
      <c r="B23" s="59"/>
      <c r="C23" s="405">
        <v>3</v>
      </c>
      <c r="D23" s="403" t="s">
        <v>262</v>
      </c>
      <c r="E23" s="67"/>
    </row>
    <row r="24" spans="1:5" ht="15.75" customHeight="1">
      <c r="A24" s="69"/>
      <c r="B24" s="59"/>
      <c r="C24" s="59"/>
      <c r="D24" s="71" t="s">
        <v>238</v>
      </c>
      <c r="E24" s="67"/>
    </row>
    <row r="25" spans="1:5" ht="15.75" customHeight="1">
      <c r="A25" s="69"/>
      <c r="B25" s="60"/>
      <c r="C25" s="72"/>
      <c r="D25" s="71" t="s">
        <v>0</v>
      </c>
      <c r="E25" s="67"/>
    </row>
    <row r="26" spans="1:5" ht="15.75" customHeight="1">
      <c r="A26" s="69"/>
      <c r="B26" s="60"/>
      <c r="C26" s="72"/>
      <c r="D26" s="71"/>
      <c r="E26" s="67"/>
    </row>
    <row r="27" spans="1:5" ht="15.75">
      <c r="A27" s="69"/>
      <c r="B27" s="60"/>
      <c r="C27" s="72"/>
      <c r="D27" s="403" t="s">
        <v>260</v>
      </c>
      <c r="E27" s="67"/>
    </row>
    <row r="28" spans="1:5" ht="18.75" customHeight="1">
      <c r="A28" s="69"/>
      <c r="B28" s="60"/>
      <c r="C28" s="72"/>
      <c r="D28" s="71" t="s">
        <v>245</v>
      </c>
      <c r="E28" s="67"/>
    </row>
    <row r="29" spans="1:5" ht="15.75">
      <c r="A29" s="69"/>
      <c r="B29" s="60"/>
      <c r="C29" s="72"/>
      <c r="D29" s="71" t="s">
        <v>246</v>
      </c>
      <c r="E29" s="67"/>
    </row>
    <row r="30" spans="1:5" ht="15.75">
      <c r="A30" s="69"/>
      <c r="B30" s="60"/>
      <c r="C30" s="72"/>
      <c r="D30" s="71" t="s">
        <v>269</v>
      </c>
      <c r="E30" s="67"/>
    </row>
    <row r="31" spans="1:5" ht="15.75">
      <c r="A31" s="69"/>
      <c r="B31" s="60"/>
      <c r="C31" s="72"/>
      <c r="D31" s="71"/>
      <c r="E31" s="67"/>
    </row>
    <row r="32" spans="1:5" ht="15.75">
      <c r="A32" s="69"/>
      <c r="B32" s="60"/>
      <c r="C32" s="72"/>
      <c r="D32" s="71" t="s">
        <v>261</v>
      </c>
      <c r="E32" s="67"/>
    </row>
    <row r="33" spans="1:5" ht="15.75">
      <c r="A33" s="69"/>
      <c r="B33" s="60"/>
      <c r="C33" s="72"/>
      <c r="D33" s="71" t="s">
        <v>273</v>
      </c>
      <c r="E33" s="67"/>
    </row>
    <row r="34" spans="1:5" ht="15.75">
      <c r="A34" s="69"/>
      <c r="B34" s="60"/>
      <c r="C34" s="72"/>
      <c r="D34" s="71"/>
      <c r="E34" s="67"/>
    </row>
    <row r="35" spans="1:5" ht="15.75">
      <c r="A35" s="69"/>
      <c r="B35" s="60"/>
      <c r="C35" s="72"/>
      <c r="D35" s="71" t="s">
        <v>263</v>
      </c>
      <c r="E35" s="67"/>
    </row>
    <row r="36" spans="1:5" ht="15.75">
      <c r="A36" s="69"/>
      <c r="B36" s="60"/>
      <c r="C36" s="72"/>
      <c r="D36" s="71"/>
      <c r="E36" s="67"/>
    </row>
    <row r="37" spans="1:5" ht="15.75">
      <c r="A37" s="69"/>
      <c r="B37" s="60"/>
      <c r="C37" s="72">
        <v>4</v>
      </c>
      <c r="D37" s="71" t="s">
        <v>216</v>
      </c>
      <c r="E37" s="67"/>
    </row>
    <row r="38" spans="1:5" ht="15.75">
      <c r="A38" s="69"/>
      <c r="B38" s="60"/>
      <c r="C38" s="72"/>
      <c r="D38" s="71"/>
      <c r="E38" s="67"/>
    </row>
    <row r="39" spans="1:5" ht="15.75">
      <c r="A39" s="69"/>
      <c r="B39" s="60"/>
      <c r="C39" s="72" t="s">
        <v>208</v>
      </c>
      <c r="D39" s="71" t="s">
        <v>275</v>
      </c>
      <c r="E39" s="67"/>
    </row>
    <row r="40" spans="1:5" ht="42.75">
      <c r="A40" s="69"/>
      <c r="B40" s="60"/>
      <c r="C40" s="422" t="s">
        <v>240</v>
      </c>
      <c r="D40" s="402" t="s">
        <v>239</v>
      </c>
      <c r="E40" s="67"/>
    </row>
    <row r="41" spans="1:5" ht="15.75">
      <c r="A41" s="371"/>
      <c r="C41" s="370" t="s">
        <v>209</v>
      </c>
      <c r="D41" s="71" t="s">
        <v>217</v>
      </c>
      <c r="E41" s="371"/>
    </row>
    <row r="42" spans="1:5" ht="15.75">
      <c r="A42" s="371"/>
      <c r="C42" s="75" t="s">
        <v>210</v>
      </c>
      <c r="D42" s="71" t="s">
        <v>229</v>
      </c>
      <c r="E42" s="371"/>
    </row>
    <row r="43" spans="1:5" ht="15.75">
      <c r="A43" s="371"/>
      <c r="C43" s="75"/>
      <c r="D43" s="71" t="s">
        <v>230</v>
      </c>
      <c r="E43" s="371"/>
    </row>
    <row r="44" spans="1:5" ht="15.75">
      <c r="A44" s="371"/>
      <c r="E44" s="371"/>
    </row>
    <row r="45" spans="1:5" ht="33.75" customHeight="1" thickBot="1">
      <c r="A45" s="371"/>
      <c r="B45" s="426">
        <v>1</v>
      </c>
      <c r="C45" s="427"/>
      <c r="D45" s="427"/>
      <c r="E45" s="428"/>
    </row>
    <row r="46" ht="16.5" thickTop="1"/>
    <row r="69" spans="1:5" ht="15.75">
      <c r="A69" s="58"/>
      <c r="B69" s="58"/>
      <c r="C69" s="75"/>
      <c r="D69" s="62"/>
      <c r="E69" s="58"/>
    </row>
    <row r="70" spans="1:5" ht="15.75">
      <c r="A70" s="58"/>
      <c r="B70" s="58"/>
      <c r="C70" s="75"/>
      <c r="D70" s="62"/>
      <c r="E70" s="58"/>
    </row>
    <row r="71" spans="1:5" ht="15.75">
      <c r="A71" s="58"/>
      <c r="B71" s="58"/>
      <c r="C71" s="75"/>
      <c r="D71" s="62"/>
      <c r="E71" s="58"/>
    </row>
    <row r="72" spans="1:5" ht="15.75">
      <c r="A72" s="58"/>
      <c r="B72" s="58"/>
      <c r="C72" s="75"/>
      <c r="D72" s="62"/>
      <c r="E72" s="58"/>
    </row>
    <row r="73" spans="1:5" ht="15.75">
      <c r="A73" s="58"/>
      <c r="B73" s="58"/>
      <c r="C73" s="75"/>
      <c r="D73" s="62"/>
      <c r="E73" s="58"/>
    </row>
    <row r="74" spans="1:5" ht="15.75">
      <c r="A74" s="58"/>
      <c r="B74" s="58"/>
      <c r="C74" s="75"/>
      <c r="D74" s="62"/>
      <c r="E74" s="58"/>
    </row>
    <row r="75" spans="1:5" ht="15.75">
      <c r="A75" s="58"/>
      <c r="B75" s="58"/>
      <c r="C75" s="75"/>
      <c r="D75" s="62"/>
      <c r="E75" s="58"/>
    </row>
    <row r="76" spans="1:5" ht="15.75">
      <c r="A76" s="58"/>
      <c r="B76" s="58"/>
      <c r="C76" s="75"/>
      <c r="D76" s="62"/>
      <c r="E76" s="58"/>
    </row>
    <row r="77" ht="15.75">
      <c r="D77" s="64"/>
    </row>
    <row r="80" ht="15.75">
      <c r="D80" s="65"/>
    </row>
    <row r="81" ht="15.75">
      <c r="D81" s="65"/>
    </row>
    <row r="82" ht="15.75">
      <c r="D82" s="65"/>
    </row>
  </sheetData>
  <sheetProtection password="CC1A" sheet="1" objects="1" scenarios="1" insertRows="0"/>
  <mergeCells count="2">
    <mergeCell ref="B3:E3"/>
    <mergeCell ref="B45:E45"/>
  </mergeCells>
  <printOptions/>
  <pageMargins left="0.7480314960629921" right="0.7086614173228347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&amp;C&amp;A</oddHeader>
    <oddFooter>&amp;CPage &amp;P</oddFooter>
  </headerFooter>
  <colBreaks count="1" manualBreakCount="1">
    <brk id="2" min="2" max="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גיליון9">
    <pageSetUpPr fitToPage="1"/>
  </sheetPr>
  <dimension ref="A1:Q43"/>
  <sheetViews>
    <sheetView rightToLeft="1" tabSelected="1" zoomScale="85" zoomScaleNormal="85" zoomScalePageLayoutView="0" workbookViewId="0" topLeftCell="A2">
      <selection activeCell="B2" sqref="B2:Q43"/>
    </sheetView>
  </sheetViews>
  <sheetFormatPr defaultColWidth="9.140625" defaultRowHeight="12.75"/>
  <cols>
    <col min="1" max="1" width="7.00390625" style="216" customWidth="1"/>
    <col min="2" max="2" width="6.421875" style="216" customWidth="1"/>
    <col min="3" max="3" width="9.140625" style="216" customWidth="1"/>
    <col min="4" max="4" width="32.00390625" style="216" customWidth="1"/>
    <col min="5" max="5" width="11.00390625" style="216" customWidth="1"/>
    <col min="6" max="6" width="10.00390625" style="216" customWidth="1"/>
    <col min="7" max="7" width="11.8515625" style="217" customWidth="1"/>
    <col min="8" max="8" width="9.421875" style="216" customWidth="1"/>
    <col min="9" max="9" width="9.57421875" style="216" customWidth="1"/>
    <col min="10" max="10" width="11.421875" style="216" customWidth="1"/>
    <col min="11" max="11" width="9.140625" style="216" customWidth="1"/>
    <col min="12" max="12" width="9.7109375" style="216" customWidth="1"/>
    <col min="13" max="16" width="9.140625" style="216" customWidth="1"/>
    <col min="17" max="17" width="6.421875" style="216" customWidth="1"/>
    <col min="18" max="16384" width="9.140625" style="216" customWidth="1"/>
  </cols>
  <sheetData>
    <row r="1" spans="2:17" ht="38.25" customHeight="1" thickBot="1">
      <c r="B1" s="220"/>
      <c r="C1" s="220"/>
      <c r="D1" s="220"/>
      <c r="E1" s="220"/>
      <c r="F1" s="220"/>
      <c r="G1" s="221"/>
      <c r="H1" s="220"/>
      <c r="I1" s="220"/>
      <c r="J1" s="220"/>
      <c r="K1" s="220"/>
      <c r="L1" s="220"/>
      <c r="M1" s="220"/>
      <c r="N1" s="220"/>
      <c r="O1" s="220"/>
      <c r="P1" s="220"/>
      <c r="Q1" s="220"/>
    </row>
    <row r="2" spans="1:17" ht="33.75" customHeight="1" thickTop="1">
      <c r="A2" s="219"/>
      <c r="Q2" s="219"/>
    </row>
    <row r="3" spans="1:17" ht="18">
      <c r="A3" s="219"/>
      <c r="D3" s="197" t="s">
        <v>256</v>
      </c>
      <c r="E3" s="218"/>
      <c r="F3" s="218"/>
      <c r="Q3" s="219"/>
    </row>
    <row r="4" spans="1:17" ht="18">
      <c r="A4" s="219"/>
      <c r="D4" s="197"/>
      <c r="E4" s="218"/>
      <c r="F4" s="218"/>
      <c r="Q4" s="219"/>
    </row>
    <row r="5" spans="1:17" ht="19.5" customHeight="1" thickBot="1">
      <c r="A5" s="219"/>
      <c r="B5" s="379"/>
      <c r="C5" s="220"/>
      <c r="D5" s="220"/>
      <c r="E5" s="220"/>
      <c r="F5" s="380"/>
      <c r="G5" s="380"/>
      <c r="H5" s="220"/>
      <c r="I5" s="220"/>
      <c r="J5" s="220"/>
      <c r="K5" s="220"/>
      <c r="L5" s="220"/>
      <c r="M5" s="220"/>
      <c r="N5" s="513" t="s">
        <v>33</v>
      </c>
      <c r="O5" s="514"/>
      <c r="P5" s="514"/>
      <c r="Q5" s="219"/>
    </row>
    <row r="6" spans="1:17" ht="16.5" customHeight="1" thickBot="1" thickTop="1">
      <c r="A6" s="219"/>
      <c r="B6" s="228"/>
      <c r="D6" s="511"/>
      <c r="E6" s="381"/>
      <c r="F6" s="382" t="str">
        <f>'פרטים והצהרה'!D23</f>
        <v>תש_____</v>
      </c>
      <c r="G6" s="383"/>
      <c r="H6" s="521" t="str">
        <f>'פרטים והצהרה'!E23</f>
        <v>תש_____</v>
      </c>
      <c r="I6" s="522"/>
      <c r="J6" s="523"/>
      <c r="K6" s="521" t="str">
        <f>'פרטים והצהרה'!F23</f>
        <v>תש_____</v>
      </c>
      <c r="L6" s="522"/>
      <c r="M6" s="523"/>
      <c r="N6" s="521" t="str">
        <f>'פרטים והצהרה'!G23</f>
        <v>תש_____</v>
      </c>
      <c r="O6" s="524"/>
      <c r="P6" s="525"/>
      <c r="Q6" s="219"/>
    </row>
    <row r="7" spans="1:17" ht="30" thickBot="1" thickTop="1">
      <c r="A7" s="219"/>
      <c r="B7" s="228"/>
      <c r="C7" s="233" t="s">
        <v>63</v>
      </c>
      <c r="D7" s="512"/>
      <c r="E7" s="235" t="s">
        <v>118</v>
      </c>
      <c r="F7" s="235" t="s">
        <v>119</v>
      </c>
      <c r="G7" s="236" t="s">
        <v>120</v>
      </c>
      <c r="H7" s="234" t="s">
        <v>118</v>
      </c>
      <c r="I7" s="235" t="s">
        <v>119</v>
      </c>
      <c r="J7" s="236" t="s">
        <v>120</v>
      </c>
      <c r="K7" s="234" t="s">
        <v>118</v>
      </c>
      <c r="L7" s="235" t="s">
        <v>119</v>
      </c>
      <c r="M7" s="236" t="s">
        <v>120</v>
      </c>
      <c r="N7" s="234" t="s">
        <v>118</v>
      </c>
      <c r="O7" s="235" t="s">
        <v>119</v>
      </c>
      <c r="P7" s="236" t="s">
        <v>120</v>
      </c>
      <c r="Q7" s="219"/>
    </row>
    <row r="8" spans="1:17" ht="15.75" thickBot="1" thickTop="1">
      <c r="A8" s="219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173"/>
      <c r="Q8" s="219"/>
    </row>
    <row r="9" spans="1:17" ht="13.5" customHeight="1" thickTop="1">
      <c r="A9" s="219"/>
      <c r="C9" s="508"/>
      <c r="D9" s="282" t="s">
        <v>276</v>
      </c>
      <c r="E9" s="230"/>
      <c r="F9" s="231"/>
      <c r="G9" s="232"/>
      <c r="H9" s="230"/>
      <c r="I9" s="231"/>
      <c r="J9" s="232"/>
      <c r="K9" s="230"/>
      <c r="L9" s="231"/>
      <c r="M9" s="232"/>
      <c r="N9" s="230"/>
      <c r="O9" s="231"/>
      <c r="P9" s="232"/>
      <c r="Q9" s="219"/>
    </row>
    <row r="10" spans="1:17" ht="12.75" customHeight="1">
      <c r="A10" s="219"/>
      <c r="C10" s="509"/>
      <c r="D10" s="283" t="s">
        <v>91</v>
      </c>
      <c r="E10" s="317"/>
      <c r="F10" s="318"/>
      <c r="G10" s="319"/>
      <c r="H10" s="317"/>
      <c r="I10" s="318"/>
      <c r="J10" s="319"/>
      <c r="K10" s="317"/>
      <c r="L10" s="318"/>
      <c r="M10" s="319"/>
      <c r="N10" s="317"/>
      <c r="O10" s="318"/>
      <c r="P10" s="319"/>
      <c r="Q10" s="219"/>
    </row>
    <row r="11" spans="1:17" ht="12.75" customHeight="1">
      <c r="A11" s="219"/>
      <c r="C11" s="509"/>
      <c r="D11" s="283" t="s">
        <v>92</v>
      </c>
      <c r="E11" s="317"/>
      <c r="F11" s="318"/>
      <c r="G11" s="319"/>
      <c r="H11" s="317"/>
      <c r="I11" s="318"/>
      <c r="J11" s="319"/>
      <c r="K11" s="317"/>
      <c r="L11" s="318"/>
      <c r="M11" s="319"/>
      <c r="N11" s="317"/>
      <c r="O11" s="318"/>
      <c r="P11" s="319"/>
      <c r="Q11" s="219"/>
    </row>
    <row r="12" spans="1:17" ht="12.75" customHeight="1">
      <c r="A12" s="219"/>
      <c r="C12" s="509"/>
      <c r="D12" s="283" t="s">
        <v>93</v>
      </c>
      <c r="E12" s="317"/>
      <c r="F12" s="318"/>
      <c r="G12" s="319"/>
      <c r="H12" s="317"/>
      <c r="I12" s="318"/>
      <c r="J12" s="319"/>
      <c r="K12" s="317"/>
      <c r="L12" s="318"/>
      <c r="M12" s="319"/>
      <c r="N12" s="317"/>
      <c r="O12" s="318"/>
      <c r="P12" s="319"/>
      <c r="Q12" s="219"/>
    </row>
    <row r="13" spans="1:17" ht="12.75" customHeight="1">
      <c r="A13" s="219"/>
      <c r="C13" s="509"/>
      <c r="D13" s="284" t="s">
        <v>121</v>
      </c>
      <c r="E13" s="320"/>
      <c r="F13" s="321"/>
      <c r="G13" s="322"/>
      <c r="H13" s="320"/>
      <c r="I13" s="321"/>
      <c r="J13" s="322"/>
      <c r="K13" s="320"/>
      <c r="L13" s="321"/>
      <c r="M13" s="322"/>
      <c r="N13" s="320"/>
      <c r="O13" s="321"/>
      <c r="P13" s="322"/>
      <c r="Q13" s="219"/>
    </row>
    <row r="14" spans="1:17" ht="13.5" customHeight="1" thickBot="1">
      <c r="A14" s="219"/>
      <c r="C14" s="510"/>
      <c r="D14" s="323" t="s">
        <v>280</v>
      </c>
      <c r="E14" s="224">
        <f>SUM(E10:E13)</f>
        <v>0</v>
      </c>
      <c r="F14" s="227">
        <f aca="true" t="shared" si="0" ref="F14:P14">SUM(F10:F13)</f>
        <v>0</v>
      </c>
      <c r="G14" s="78">
        <f t="shared" si="0"/>
        <v>0</v>
      </c>
      <c r="H14" s="224">
        <f t="shared" si="0"/>
        <v>0</v>
      </c>
      <c r="I14" s="227">
        <f t="shared" si="0"/>
        <v>0</v>
      </c>
      <c r="J14" s="78">
        <f t="shared" si="0"/>
        <v>0</v>
      </c>
      <c r="K14" s="224">
        <f t="shared" si="0"/>
        <v>0</v>
      </c>
      <c r="L14" s="227">
        <f t="shared" si="0"/>
        <v>0</v>
      </c>
      <c r="M14" s="78">
        <f t="shared" si="0"/>
        <v>0</v>
      </c>
      <c r="N14" s="224">
        <f t="shared" si="0"/>
        <v>0</v>
      </c>
      <c r="O14" s="227">
        <f t="shared" si="0"/>
        <v>0</v>
      </c>
      <c r="P14" s="78">
        <f t="shared" si="0"/>
        <v>0</v>
      </c>
      <c r="Q14" s="219"/>
    </row>
    <row r="15" spans="1:17" ht="15.75" thickBot="1" thickTop="1">
      <c r="A15" s="219"/>
      <c r="C15" s="238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173"/>
      <c r="Q15" s="219"/>
    </row>
    <row r="16" spans="1:17" ht="13.5" customHeight="1" thickTop="1">
      <c r="A16" s="219"/>
      <c r="C16" s="508"/>
      <c r="D16" s="282" t="s">
        <v>276</v>
      </c>
      <c r="E16" s="230"/>
      <c r="F16" s="231"/>
      <c r="G16" s="232"/>
      <c r="H16" s="230"/>
      <c r="I16" s="231"/>
      <c r="J16" s="232"/>
      <c r="K16" s="230"/>
      <c r="L16" s="231"/>
      <c r="M16" s="232"/>
      <c r="N16" s="230"/>
      <c r="O16" s="231"/>
      <c r="P16" s="232"/>
      <c r="Q16" s="219"/>
    </row>
    <row r="17" spans="1:17" ht="12.75" customHeight="1">
      <c r="A17" s="219"/>
      <c r="C17" s="509"/>
      <c r="D17" s="283" t="s">
        <v>91</v>
      </c>
      <c r="E17" s="317"/>
      <c r="F17" s="318"/>
      <c r="G17" s="319"/>
      <c r="H17" s="317"/>
      <c r="I17" s="318"/>
      <c r="J17" s="319"/>
      <c r="K17" s="317"/>
      <c r="L17" s="318"/>
      <c r="M17" s="319"/>
      <c r="N17" s="317"/>
      <c r="O17" s="318"/>
      <c r="P17" s="319"/>
      <c r="Q17" s="219"/>
    </row>
    <row r="18" spans="1:17" ht="12.75" customHeight="1">
      <c r="A18" s="219"/>
      <c r="C18" s="509"/>
      <c r="D18" s="283" t="s">
        <v>92</v>
      </c>
      <c r="E18" s="317"/>
      <c r="F18" s="318"/>
      <c r="G18" s="319"/>
      <c r="H18" s="317"/>
      <c r="I18" s="318"/>
      <c r="J18" s="319"/>
      <c r="K18" s="317"/>
      <c r="L18" s="318"/>
      <c r="M18" s="319"/>
      <c r="N18" s="317"/>
      <c r="O18" s="318"/>
      <c r="P18" s="319"/>
      <c r="Q18" s="219"/>
    </row>
    <row r="19" spans="1:17" ht="12.75" customHeight="1">
      <c r="A19" s="219"/>
      <c r="C19" s="509"/>
      <c r="D19" s="283" t="s">
        <v>93</v>
      </c>
      <c r="E19" s="317"/>
      <c r="F19" s="318"/>
      <c r="G19" s="319"/>
      <c r="H19" s="317"/>
      <c r="I19" s="318"/>
      <c r="J19" s="319"/>
      <c r="K19" s="317"/>
      <c r="L19" s="318"/>
      <c r="M19" s="319"/>
      <c r="N19" s="317"/>
      <c r="O19" s="318"/>
      <c r="P19" s="319"/>
      <c r="Q19" s="219"/>
    </row>
    <row r="20" spans="1:17" ht="12.75" customHeight="1">
      <c r="A20" s="219"/>
      <c r="C20" s="509"/>
      <c r="D20" s="284" t="s">
        <v>121</v>
      </c>
      <c r="E20" s="320"/>
      <c r="F20" s="321"/>
      <c r="G20" s="322"/>
      <c r="H20" s="320"/>
      <c r="I20" s="321"/>
      <c r="J20" s="322"/>
      <c r="K20" s="320"/>
      <c r="L20" s="321"/>
      <c r="M20" s="322"/>
      <c r="N20" s="320"/>
      <c r="O20" s="321"/>
      <c r="P20" s="322"/>
      <c r="Q20" s="219"/>
    </row>
    <row r="21" spans="1:17" ht="13.5" customHeight="1" thickBot="1">
      <c r="A21" s="219"/>
      <c r="C21" s="510"/>
      <c r="D21" s="323" t="s">
        <v>280</v>
      </c>
      <c r="E21" s="224">
        <f aca="true" t="shared" si="1" ref="E21:P21">SUM(E17:E20)</f>
        <v>0</v>
      </c>
      <c r="F21" s="227">
        <f t="shared" si="1"/>
        <v>0</v>
      </c>
      <c r="G21" s="78">
        <f t="shared" si="1"/>
        <v>0</v>
      </c>
      <c r="H21" s="224">
        <f t="shared" si="1"/>
        <v>0</v>
      </c>
      <c r="I21" s="227">
        <f t="shared" si="1"/>
        <v>0</v>
      </c>
      <c r="J21" s="78">
        <f t="shared" si="1"/>
        <v>0</v>
      </c>
      <c r="K21" s="224">
        <f t="shared" si="1"/>
        <v>0</v>
      </c>
      <c r="L21" s="227">
        <f t="shared" si="1"/>
        <v>0</v>
      </c>
      <c r="M21" s="78">
        <f t="shared" si="1"/>
        <v>0</v>
      </c>
      <c r="N21" s="224">
        <f t="shared" si="1"/>
        <v>0</v>
      </c>
      <c r="O21" s="227">
        <f t="shared" si="1"/>
        <v>0</v>
      </c>
      <c r="P21" s="78">
        <f t="shared" si="1"/>
        <v>0</v>
      </c>
      <c r="Q21" s="219"/>
    </row>
    <row r="22" spans="1:17" ht="14.25" customHeight="1" thickBot="1" thickTop="1">
      <c r="A22" s="219"/>
      <c r="C22" s="238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173"/>
      <c r="Q22" s="219"/>
    </row>
    <row r="23" spans="1:17" ht="16.5" thickTop="1">
      <c r="A23" s="219"/>
      <c r="C23" s="508"/>
      <c r="D23" s="282" t="s">
        <v>276</v>
      </c>
      <c r="E23" s="230"/>
      <c r="F23" s="231"/>
      <c r="G23" s="232"/>
      <c r="H23" s="230"/>
      <c r="I23" s="231"/>
      <c r="J23" s="232"/>
      <c r="K23" s="230"/>
      <c r="L23" s="231"/>
      <c r="M23" s="232"/>
      <c r="N23" s="230"/>
      <c r="O23" s="231"/>
      <c r="P23" s="232"/>
      <c r="Q23" s="219"/>
    </row>
    <row r="24" spans="1:17" ht="12.75" customHeight="1">
      <c r="A24" s="219"/>
      <c r="C24" s="509"/>
      <c r="D24" s="283" t="s">
        <v>91</v>
      </c>
      <c r="E24" s="317"/>
      <c r="F24" s="318"/>
      <c r="G24" s="319"/>
      <c r="H24" s="317"/>
      <c r="I24" s="318"/>
      <c r="J24" s="319"/>
      <c r="K24" s="317"/>
      <c r="L24" s="318"/>
      <c r="M24" s="319"/>
      <c r="N24" s="317"/>
      <c r="O24" s="318"/>
      <c r="P24" s="319"/>
      <c r="Q24" s="219"/>
    </row>
    <row r="25" spans="1:17" ht="12.75" customHeight="1">
      <c r="A25" s="219"/>
      <c r="C25" s="509"/>
      <c r="D25" s="283" t="s">
        <v>92</v>
      </c>
      <c r="E25" s="317"/>
      <c r="F25" s="318"/>
      <c r="G25" s="319"/>
      <c r="H25" s="317"/>
      <c r="I25" s="318"/>
      <c r="J25" s="319"/>
      <c r="K25" s="317"/>
      <c r="L25" s="318"/>
      <c r="M25" s="319"/>
      <c r="N25" s="317"/>
      <c r="O25" s="318"/>
      <c r="P25" s="319"/>
      <c r="Q25" s="219"/>
    </row>
    <row r="26" spans="1:17" ht="12.75" customHeight="1">
      <c r="A26" s="219"/>
      <c r="C26" s="509"/>
      <c r="D26" s="283" t="s">
        <v>93</v>
      </c>
      <c r="E26" s="317"/>
      <c r="F26" s="318"/>
      <c r="G26" s="319"/>
      <c r="H26" s="317"/>
      <c r="I26" s="318"/>
      <c r="J26" s="319"/>
      <c r="K26" s="317"/>
      <c r="L26" s="318"/>
      <c r="M26" s="319"/>
      <c r="N26" s="317"/>
      <c r="O26" s="318"/>
      <c r="P26" s="319"/>
      <c r="Q26" s="219"/>
    </row>
    <row r="27" spans="1:17" ht="12.75" customHeight="1">
      <c r="A27" s="219"/>
      <c r="C27" s="509"/>
      <c r="D27" s="284" t="s">
        <v>121</v>
      </c>
      <c r="E27" s="320"/>
      <c r="F27" s="321"/>
      <c r="G27" s="322"/>
      <c r="H27" s="320"/>
      <c r="I27" s="321"/>
      <c r="J27" s="322"/>
      <c r="K27" s="320"/>
      <c r="L27" s="321"/>
      <c r="M27" s="322"/>
      <c r="N27" s="320"/>
      <c r="O27" s="321"/>
      <c r="P27" s="322"/>
      <c r="Q27" s="219"/>
    </row>
    <row r="28" spans="1:17" ht="15" customHeight="1" thickBot="1">
      <c r="A28" s="219"/>
      <c r="C28" s="510"/>
      <c r="D28" s="323" t="s">
        <v>280</v>
      </c>
      <c r="E28" s="224">
        <f aca="true" t="shared" si="2" ref="E28:P28">SUM(E24:E27)</f>
        <v>0</v>
      </c>
      <c r="F28" s="227">
        <f t="shared" si="2"/>
        <v>0</v>
      </c>
      <c r="G28" s="78">
        <f t="shared" si="2"/>
        <v>0</v>
      </c>
      <c r="H28" s="237">
        <f t="shared" si="2"/>
        <v>0</v>
      </c>
      <c r="I28" s="227">
        <f t="shared" si="2"/>
        <v>0</v>
      </c>
      <c r="J28" s="78">
        <f t="shared" si="2"/>
        <v>0</v>
      </c>
      <c r="K28" s="224">
        <f t="shared" si="2"/>
        <v>0</v>
      </c>
      <c r="L28" s="227">
        <f t="shared" si="2"/>
        <v>0</v>
      </c>
      <c r="M28" s="78">
        <f t="shared" si="2"/>
        <v>0</v>
      </c>
      <c r="N28" s="224">
        <f t="shared" si="2"/>
        <v>0</v>
      </c>
      <c r="O28" s="227">
        <f t="shared" si="2"/>
        <v>0</v>
      </c>
      <c r="P28" s="78">
        <f t="shared" si="2"/>
        <v>0</v>
      </c>
      <c r="Q28" s="219"/>
    </row>
    <row r="29" spans="1:17" ht="15.75" thickBot="1" thickTop="1">
      <c r="A29" s="219"/>
      <c r="C29" s="238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173"/>
      <c r="Q29" s="219"/>
    </row>
    <row r="30" spans="1:17" ht="16.5" thickTop="1">
      <c r="A30" s="219"/>
      <c r="C30" s="508"/>
      <c r="D30" s="282" t="s">
        <v>276</v>
      </c>
      <c r="E30" s="230"/>
      <c r="F30" s="231"/>
      <c r="G30" s="232"/>
      <c r="H30" s="230"/>
      <c r="I30" s="231"/>
      <c r="J30" s="232"/>
      <c r="K30" s="230"/>
      <c r="L30" s="231"/>
      <c r="M30" s="232"/>
      <c r="N30" s="230"/>
      <c r="O30" s="231"/>
      <c r="P30" s="232"/>
      <c r="Q30" s="219"/>
    </row>
    <row r="31" spans="1:17" ht="12.75" customHeight="1">
      <c r="A31" s="219"/>
      <c r="C31" s="509"/>
      <c r="D31" s="283" t="s">
        <v>91</v>
      </c>
      <c r="E31" s="317"/>
      <c r="F31" s="318"/>
      <c r="G31" s="319"/>
      <c r="H31" s="317"/>
      <c r="I31" s="318"/>
      <c r="J31" s="319"/>
      <c r="K31" s="317"/>
      <c r="L31" s="318"/>
      <c r="M31" s="319"/>
      <c r="N31" s="317"/>
      <c r="O31" s="318"/>
      <c r="P31" s="319"/>
      <c r="Q31" s="219"/>
    </row>
    <row r="32" spans="1:17" ht="12.75" customHeight="1">
      <c r="A32" s="219"/>
      <c r="C32" s="509"/>
      <c r="D32" s="283" t="s">
        <v>92</v>
      </c>
      <c r="E32" s="317"/>
      <c r="F32" s="318"/>
      <c r="G32" s="319"/>
      <c r="H32" s="317"/>
      <c r="I32" s="318"/>
      <c r="J32" s="319"/>
      <c r="K32" s="317"/>
      <c r="L32" s="318"/>
      <c r="M32" s="319"/>
      <c r="N32" s="317"/>
      <c r="O32" s="318"/>
      <c r="P32" s="319"/>
      <c r="Q32" s="219"/>
    </row>
    <row r="33" spans="1:17" ht="12.75" customHeight="1">
      <c r="A33" s="219"/>
      <c r="C33" s="509"/>
      <c r="D33" s="283" t="s">
        <v>93</v>
      </c>
      <c r="E33" s="317"/>
      <c r="F33" s="318"/>
      <c r="G33" s="319"/>
      <c r="H33" s="317"/>
      <c r="I33" s="318"/>
      <c r="J33" s="319"/>
      <c r="K33" s="317"/>
      <c r="L33" s="318"/>
      <c r="M33" s="319"/>
      <c r="N33" s="317"/>
      <c r="O33" s="318"/>
      <c r="P33" s="319"/>
      <c r="Q33" s="219"/>
    </row>
    <row r="34" spans="1:17" ht="12.75" customHeight="1">
      <c r="A34" s="219"/>
      <c r="C34" s="509"/>
      <c r="D34" s="284" t="s">
        <v>121</v>
      </c>
      <c r="E34" s="320"/>
      <c r="F34" s="321"/>
      <c r="G34" s="322"/>
      <c r="H34" s="320"/>
      <c r="I34" s="321"/>
      <c r="J34" s="322"/>
      <c r="K34" s="320"/>
      <c r="L34" s="321"/>
      <c r="M34" s="322"/>
      <c r="N34" s="320"/>
      <c r="O34" s="321"/>
      <c r="P34" s="322"/>
      <c r="Q34" s="219"/>
    </row>
    <row r="35" spans="1:17" ht="15" customHeight="1" thickBot="1">
      <c r="A35" s="219"/>
      <c r="C35" s="510"/>
      <c r="D35" s="323" t="s">
        <v>281</v>
      </c>
      <c r="E35" s="224">
        <f aca="true" t="shared" si="3" ref="E35:P35">SUM(E31:E34)</f>
        <v>0</v>
      </c>
      <c r="F35" s="227">
        <f t="shared" si="3"/>
        <v>0</v>
      </c>
      <c r="G35" s="78">
        <f t="shared" si="3"/>
        <v>0</v>
      </c>
      <c r="H35" s="224">
        <f t="shared" si="3"/>
        <v>0</v>
      </c>
      <c r="I35" s="227">
        <f t="shared" si="3"/>
        <v>0</v>
      </c>
      <c r="J35" s="78">
        <f t="shared" si="3"/>
        <v>0</v>
      </c>
      <c r="K35" s="224">
        <f t="shared" si="3"/>
        <v>0</v>
      </c>
      <c r="L35" s="227">
        <f t="shared" si="3"/>
        <v>0</v>
      </c>
      <c r="M35" s="78">
        <f t="shared" si="3"/>
        <v>0</v>
      </c>
      <c r="N35" s="224">
        <f t="shared" si="3"/>
        <v>0</v>
      </c>
      <c r="O35" s="227">
        <f t="shared" si="3"/>
        <v>0</v>
      </c>
      <c r="P35" s="78">
        <f t="shared" si="3"/>
        <v>0</v>
      </c>
      <c r="Q35" s="219"/>
    </row>
    <row r="36" spans="1:17" ht="15.75" thickBot="1" thickTop="1">
      <c r="A36" s="219"/>
      <c r="C36" s="238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173"/>
      <c r="Q36" s="219"/>
    </row>
    <row r="37" spans="1:17" ht="16.5" thickTop="1">
      <c r="A37" s="219"/>
      <c r="B37" s="228"/>
      <c r="C37" s="518" t="s">
        <v>282</v>
      </c>
      <c r="D37" s="282" t="s">
        <v>276</v>
      </c>
      <c r="E37" s="230"/>
      <c r="F37" s="231"/>
      <c r="G37" s="232"/>
      <c r="H37" s="230"/>
      <c r="I37" s="231"/>
      <c r="J37" s="232"/>
      <c r="K37" s="230"/>
      <c r="L37" s="231"/>
      <c r="M37" s="232"/>
      <c r="N37" s="230"/>
      <c r="O37" s="231"/>
      <c r="P37" s="232"/>
      <c r="Q37" s="219"/>
    </row>
    <row r="38" spans="1:17" ht="14.25">
      <c r="A38" s="219"/>
      <c r="B38" s="228"/>
      <c r="C38" s="519"/>
      <c r="D38" s="283" t="s">
        <v>91</v>
      </c>
      <c r="E38" s="222">
        <f>E10+E17+E24+E31</f>
        <v>0</v>
      </c>
      <c r="F38" s="240">
        <f aca="true" t="shared" si="4" ref="F38:P38">F10+F17+F24+F31</f>
        <v>0</v>
      </c>
      <c r="G38" s="225">
        <f t="shared" si="4"/>
        <v>0</v>
      </c>
      <c r="H38" s="222">
        <f t="shared" si="4"/>
        <v>0</v>
      </c>
      <c r="I38" s="240">
        <f t="shared" si="4"/>
        <v>0</v>
      </c>
      <c r="J38" s="225">
        <f t="shared" si="4"/>
        <v>0</v>
      </c>
      <c r="K38" s="222">
        <f t="shared" si="4"/>
        <v>0</v>
      </c>
      <c r="L38" s="240">
        <f t="shared" si="4"/>
        <v>0</v>
      </c>
      <c r="M38" s="225">
        <f t="shared" si="4"/>
        <v>0</v>
      </c>
      <c r="N38" s="222">
        <f t="shared" si="4"/>
        <v>0</v>
      </c>
      <c r="O38" s="240">
        <f t="shared" si="4"/>
        <v>0</v>
      </c>
      <c r="P38" s="243">
        <f t="shared" si="4"/>
        <v>0</v>
      </c>
      <c r="Q38" s="219"/>
    </row>
    <row r="39" spans="1:17" ht="14.25">
      <c r="A39" s="219"/>
      <c r="B39" s="228"/>
      <c r="C39" s="519"/>
      <c r="D39" s="283" t="s">
        <v>92</v>
      </c>
      <c r="E39" s="222">
        <f>E11+E18+E25+E32</f>
        <v>0</v>
      </c>
      <c r="F39" s="240">
        <f aca="true" t="shared" si="5" ref="F39:P39">F11+F18+F25+F32</f>
        <v>0</v>
      </c>
      <c r="G39" s="225">
        <f t="shared" si="5"/>
        <v>0</v>
      </c>
      <c r="H39" s="222">
        <f t="shared" si="5"/>
        <v>0</v>
      </c>
      <c r="I39" s="240">
        <f t="shared" si="5"/>
        <v>0</v>
      </c>
      <c r="J39" s="225">
        <f t="shared" si="5"/>
        <v>0</v>
      </c>
      <c r="K39" s="222">
        <f t="shared" si="5"/>
        <v>0</v>
      </c>
      <c r="L39" s="240">
        <f t="shared" si="5"/>
        <v>0</v>
      </c>
      <c r="M39" s="225">
        <f t="shared" si="5"/>
        <v>0</v>
      </c>
      <c r="N39" s="222">
        <f t="shared" si="5"/>
        <v>0</v>
      </c>
      <c r="O39" s="240">
        <f t="shared" si="5"/>
        <v>0</v>
      </c>
      <c r="P39" s="243">
        <f t="shared" si="5"/>
        <v>0</v>
      </c>
      <c r="Q39" s="219"/>
    </row>
    <row r="40" spans="1:17" ht="14.25">
      <c r="A40" s="219"/>
      <c r="B40" s="228"/>
      <c r="C40" s="519"/>
      <c r="D40" s="283" t="s">
        <v>93</v>
      </c>
      <c r="E40" s="223">
        <f>E12+E19+E26+E33</f>
        <v>0</v>
      </c>
      <c r="F40" s="241">
        <f aca="true" t="shared" si="6" ref="F40:P40">F12+F19+F26+F33</f>
        <v>0</v>
      </c>
      <c r="G40" s="226">
        <f t="shared" si="6"/>
        <v>0</v>
      </c>
      <c r="H40" s="223">
        <f t="shared" si="6"/>
        <v>0</v>
      </c>
      <c r="I40" s="241">
        <f t="shared" si="6"/>
        <v>0</v>
      </c>
      <c r="J40" s="226">
        <f t="shared" si="6"/>
        <v>0</v>
      </c>
      <c r="K40" s="223">
        <f t="shared" si="6"/>
        <v>0</v>
      </c>
      <c r="L40" s="241">
        <f t="shared" si="6"/>
        <v>0</v>
      </c>
      <c r="M40" s="226">
        <f t="shared" si="6"/>
        <v>0</v>
      </c>
      <c r="N40" s="223">
        <f t="shared" si="6"/>
        <v>0</v>
      </c>
      <c r="O40" s="241">
        <f t="shared" si="6"/>
        <v>0</v>
      </c>
      <c r="P40" s="244">
        <f t="shared" si="6"/>
        <v>0</v>
      </c>
      <c r="Q40" s="219"/>
    </row>
    <row r="41" spans="1:17" ht="14.25">
      <c r="A41" s="219"/>
      <c r="B41" s="228"/>
      <c r="C41" s="519"/>
      <c r="D41" s="284" t="s">
        <v>121</v>
      </c>
      <c r="E41" s="222">
        <f>E13+E20+E27+E34</f>
        <v>0</v>
      </c>
      <c r="F41" s="240">
        <f aca="true" t="shared" si="7" ref="F41:P41">F13+F20+F27+F34</f>
        <v>0</v>
      </c>
      <c r="G41" s="225">
        <f t="shared" si="7"/>
        <v>0</v>
      </c>
      <c r="H41" s="222">
        <f t="shared" si="7"/>
        <v>0</v>
      </c>
      <c r="I41" s="240">
        <f t="shared" si="7"/>
        <v>0</v>
      </c>
      <c r="J41" s="225">
        <f t="shared" si="7"/>
        <v>0</v>
      </c>
      <c r="K41" s="222">
        <f t="shared" si="7"/>
        <v>0</v>
      </c>
      <c r="L41" s="240">
        <f t="shared" si="7"/>
        <v>0</v>
      </c>
      <c r="M41" s="225">
        <f t="shared" si="7"/>
        <v>0</v>
      </c>
      <c r="N41" s="222">
        <f t="shared" si="7"/>
        <v>0</v>
      </c>
      <c r="O41" s="240">
        <f t="shared" si="7"/>
        <v>0</v>
      </c>
      <c r="P41" s="243">
        <f t="shared" si="7"/>
        <v>0</v>
      </c>
      <c r="Q41" s="219"/>
    </row>
    <row r="42" spans="1:17" ht="15.75" thickBot="1">
      <c r="A42" s="219"/>
      <c r="B42" s="228"/>
      <c r="C42" s="520"/>
      <c r="D42" s="323" t="s">
        <v>280</v>
      </c>
      <c r="E42" s="224">
        <f aca="true" t="shared" si="8" ref="E42:P42">SUM(E38:E41)</f>
        <v>0</v>
      </c>
      <c r="F42" s="242">
        <f t="shared" si="8"/>
        <v>0</v>
      </c>
      <c r="G42" s="80">
        <f t="shared" si="8"/>
        <v>0</v>
      </c>
      <c r="H42" s="224">
        <f t="shared" si="8"/>
        <v>0</v>
      </c>
      <c r="I42" s="242">
        <f t="shared" si="8"/>
        <v>0</v>
      </c>
      <c r="J42" s="80">
        <f t="shared" si="8"/>
        <v>0</v>
      </c>
      <c r="K42" s="224">
        <f t="shared" si="8"/>
        <v>0</v>
      </c>
      <c r="L42" s="242">
        <f t="shared" si="8"/>
        <v>0</v>
      </c>
      <c r="M42" s="80">
        <f t="shared" si="8"/>
        <v>0</v>
      </c>
      <c r="N42" s="224">
        <f t="shared" si="8"/>
        <v>0</v>
      </c>
      <c r="O42" s="242">
        <f t="shared" si="8"/>
        <v>0</v>
      </c>
      <c r="P42" s="80">
        <f t="shared" si="8"/>
        <v>0</v>
      </c>
      <c r="Q42" s="219"/>
    </row>
    <row r="43" spans="1:17" ht="33.75" customHeight="1" thickBot="1" thickTop="1">
      <c r="A43" s="219"/>
      <c r="B43" s="515">
        <v>10</v>
      </c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7"/>
    </row>
    <row r="44" ht="13.5" thickTop="1"/>
  </sheetData>
  <sheetProtection password="CC1A" sheet="1" objects="1" scenarios="1" insertRows="0"/>
  <protectedRanges>
    <protectedRange sqref="E10:P13 E17:P20 E24:P27 E31:P34 C9 C16 C23 C30" name="טווח1"/>
  </protectedRanges>
  <mergeCells count="11">
    <mergeCell ref="C9:C14"/>
    <mergeCell ref="C16:C21"/>
    <mergeCell ref="C23:C28"/>
    <mergeCell ref="C30:C35"/>
    <mergeCell ref="D6:D7"/>
    <mergeCell ref="N5:P5"/>
    <mergeCell ref="B43:Q43"/>
    <mergeCell ref="C37:C42"/>
    <mergeCell ref="H6:J6"/>
    <mergeCell ref="K6:M6"/>
    <mergeCell ref="N6:P6"/>
  </mergeCells>
  <printOptions/>
  <pageMargins left="0.75" right="0.75" top="1" bottom="1" header="0.5" footer="0.5"/>
  <pageSetup fitToHeight="1" fitToWidth="1" horizontalDpi="600" verticalDpi="600" orientation="landscape" paperSize="9" scale="70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גיליון10"/>
  <dimension ref="A1:K29"/>
  <sheetViews>
    <sheetView rightToLeft="1" zoomScalePageLayoutView="0" workbookViewId="0" topLeftCell="A1">
      <selection activeCell="B2" sqref="B2:H24"/>
    </sheetView>
  </sheetViews>
  <sheetFormatPr defaultColWidth="10.28125" defaultRowHeight="12.75"/>
  <cols>
    <col min="1" max="1" width="7.140625" style="286" customWidth="1"/>
    <col min="2" max="2" width="6.421875" style="286" customWidth="1"/>
    <col min="3" max="3" width="27.57421875" style="286" customWidth="1"/>
    <col min="4" max="6" width="11.28125" style="286" bestFit="1" customWidth="1"/>
    <col min="7" max="7" width="24.28125" style="286" customWidth="1"/>
    <col min="8" max="8" width="6.421875" style="286" customWidth="1"/>
    <col min="9" max="16384" width="10.28125" style="286" customWidth="1"/>
  </cols>
  <sheetData>
    <row r="1" spans="1:11" ht="37.5" customHeight="1" thickBo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1" ht="33.75" customHeight="1" thickTop="1">
      <c r="A2" s="287"/>
      <c r="B2" s="288"/>
      <c r="C2" s="289"/>
      <c r="D2" s="289"/>
      <c r="E2" s="289"/>
      <c r="F2" s="289"/>
      <c r="G2" s="289"/>
      <c r="H2" s="290"/>
      <c r="I2" s="285"/>
      <c r="J2" s="285"/>
      <c r="K2" s="285"/>
    </row>
    <row r="3" spans="1:11" ht="18">
      <c r="A3" s="287"/>
      <c r="B3" s="291"/>
      <c r="C3" s="296" t="s">
        <v>257</v>
      </c>
      <c r="E3" s="287" t="s">
        <v>102</v>
      </c>
      <c r="F3" s="287"/>
      <c r="G3" s="287"/>
      <c r="H3" s="292"/>
      <c r="I3" s="285"/>
      <c r="J3" s="285"/>
      <c r="K3" s="285"/>
    </row>
    <row r="4" spans="1:11" ht="22.5" customHeight="1" thickBot="1">
      <c r="A4" s="285"/>
      <c r="B4" s="291"/>
      <c r="C4" s="287"/>
      <c r="D4" s="287"/>
      <c r="E4" s="287"/>
      <c r="F4" s="287"/>
      <c r="G4" s="378" t="s">
        <v>33</v>
      </c>
      <c r="H4" s="292"/>
      <c r="I4" s="285"/>
      <c r="J4" s="285"/>
      <c r="K4" s="285"/>
    </row>
    <row r="5" spans="1:11" ht="6" customHeight="1" thickTop="1">
      <c r="A5" s="285"/>
      <c r="B5" s="291"/>
      <c r="C5" s="529" t="s">
        <v>199</v>
      </c>
      <c r="D5" s="526" t="str">
        <f>'פרטים והצהרה'!D23</f>
        <v>תש_____</v>
      </c>
      <c r="E5" s="526" t="str">
        <f>'פרטים והצהרה'!E23</f>
        <v>תש_____</v>
      </c>
      <c r="F5" s="526" t="str">
        <f>'פרטים והצהרה'!F23</f>
        <v>תש_____</v>
      </c>
      <c r="G5" s="526" t="str">
        <f>'פרטים והצהרה'!G23</f>
        <v>תש_____</v>
      </c>
      <c r="H5" s="292"/>
      <c r="I5" s="285"/>
      <c r="J5" s="285"/>
      <c r="K5" s="285"/>
    </row>
    <row r="6" spans="1:11" ht="14.25" customHeight="1">
      <c r="A6" s="285"/>
      <c r="B6" s="291"/>
      <c r="C6" s="530" t="s">
        <v>166</v>
      </c>
      <c r="D6" s="527" t="s">
        <v>1</v>
      </c>
      <c r="E6" s="527" t="s">
        <v>1</v>
      </c>
      <c r="F6" s="527" t="s">
        <v>1</v>
      </c>
      <c r="G6" s="527"/>
      <c r="H6" s="292"/>
      <c r="I6" s="285"/>
      <c r="J6" s="285"/>
      <c r="K6" s="285"/>
    </row>
    <row r="7" spans="1:11" ht="6.75" customHeight="1" thickBot="1">
      <c r="A7" s="285"/>
      <c r="B7" s="291"/>
      <c r="C7" s="531"/>
      <c r="D7" s="528"/>
      <c r="E7" s="528"/>
      <c r="F7" s="528"/>
      <c r="G7" s="528"/>
      <c r="H7" s="292"/>
      <c r="I7" s="285"/>
      <c r="J7" s="285"/>
      <c r="K7" s="285"/>
    </row>
    <row r="8" spans="1:11" ht="15" thickTop="1">
      <c r="A8" s="285"/>
      <c r="B8" s="291"/>
      <c r="C8" s="297" t="s">
        <v>94</v>
      </c>
      <c r="D8" s="313"/>
      <c r="E8" s="313"/>
      <c r="F8" s="313"/>
      <c r="G8" s="313"/>
      <c r="H8" s="292"/>
      <c r="I8" s="285"/>
      <c r="J8" s="285"/>
      <c r="K8" s="285"/>
    </row>
    <row r="9" spans="1:11" ht="14.25">
      <c r="A9" s="285"/>
      <c r="B9" s="291"/>
      <c r="C9" s="298"/>
      <c r="D9" s="314"/>
      <c r="E9" s="314"/>
      <c r="F9" s="314"/>
      <c r="G9" s="314"/>
      <c r="H9" s="292"/>
      <c r="I9" s="285"/>
      <c r="J9" s="285"/>
      <c r="K9" s="285"/>
    </row>
    <row r="10" spans="1:11" ht="14.25">
      <c r="A10" s="285"/>
      <c r="B10" s="291"/>
      <c r="C10" s="298" t="s">
        <v>95</v>
      </c>
      <c r="D10" s="314"/>
      <c r="E10" s="314"/>
      <c r="F10" s="314"/>
      <c r="G10" s="314"/>
      <c r="H10" s="292"/>
      <c r="I10" s="285"/>
      <c r="J10" s="285"/>
      <c r="K10" s="285"/>
    </row>
    <row r="11" spans="1:11" ht="14.25">
      <c r="A11" s="285"/>
      <c r="B11" s="291"/>
      <c r="C11" s="298"/>
      <c r="D11" s="314"/>
      <c r="E11" s="314"/>
      <c r="F11" s="314"/>
      <c r="G11" s="314"/>
      <c r="H11" s="292"/>
      <c r="I11" s="285"/>
      <c r="J11" s="285"/>
      <c r="K11" s="285"/>
    </row>
    <row r="12" spans="1:11" ht="14.25">
      <c r="A12" s="285"/>
      <c r="B12" s="291"/>
      <c r="C12" s="299" t="s">
        <v>96</v>
      </c>
      <c r="D12" s="315"/>
      <c r="E12" s="315"/>
      <c r="F12" s="315"/>
      <c r="G12" s="315"/>
      <c r="H12" s="292"/>
      <c r="I12" s="285"/>
      <c r="J12" s="285"/>
      <c r="K12" s="285"/>
    </row>
    <row r="13" spans="1:11" ht="14.25">
      <c r="A13" s="285"/>
      <c r="B13" s="291"/>
      <c r="C13" s="299"/>
      <c r="D13" s="315"/>
      <c r="E13" s="315"/>
      <c r="F13" s="315"/>
      <c r="G13" s="315"/>
      <c r="H13" s="292"/>
      <c r="I13" s="285"/>
      <c r="J13" s="285"/>
      <c r="K13" s="285"/>
    </row>
    <row r="14" spans="1:11" ht="14.25">
      <c r="A14" s="285"/>
      <c r="B14" s="291"/>
      <c r="C14" s="299" t="s">
        <v>97</v>
      </c>
      <c r="D14" s="315"/>
      <c r="E14" s="315"/>
      <c r="F14" s="315"/>
      <c r="G14" s="315"/>
      <c r="H14" s="292"/>
      <c r="I14" s="285"/>
      <c r="J14" s="285"/>
      <c r="K14" s="285"/>
    </row>
    <row r="15" spans="1:11" ht="14.25">
      <c r="A15" s="285"/>
      <c r="B15" s="291"/>
      <c r="C15" s="299"/>
      <c r="D15" s="315"/>
      <c r="E15" s="315"/>
      <c r="F15" s="315"/>
      <c r="G15" s="315"/>
      <c r="H15" s="292"/>
      <c r="I15" s="285"/>
      <c r="J15" s="285"/>
      <c r="K15" s="285"/>
    </row>
    <row r="16" spans="1:11" ht="14.25">
      <c r="A16" s="285"/>
      <c r="B16" s="291"/>
      <c r="C16" s="299" t="s">
        <v>98</v>
      </c>
      <c r="D16" s="315"/>
      <c r="E16" s="315"/>
      <c r="F16" s="315"/>
      <c r="G16" s="315"/>
      <c r="H16" s="292"/>
      <c r="I16" s="285"/>
      <c r="J16" s="285"/>
      <c r="K16" s="285"/>
    </row>
    <row r="17" spans="1:11" ht="14.25">
      <c r="A17" s="285"/>
      <c r="B17" s="291"/>
      <c r="C17" s="299"/>
      <c r="D17" s="315"/>
      <c r="E17" s="315"/>
      <c r="F17" s="315"/>
      <c r="G17" s="315"/>
      <c r="H17" s="292"/>
      <c r="I17" s="285"/>
      <c r="J17" s="285"/>
      <c r="K17" s="285"/>
    </row>
    <row r="18" spans="1:11" ht="14.25">
      <c r="A18" s="285"/>
      <c r="B18" s="291"/>
      <c r="C18" s="299" t="s">
        <v>99</v>
      </c>
      <c r="D18" s="315"/>
      <c r="E18" s="315"/>
      <c r="F18" s="315"/>
      <c r="G18" s="315"/>
      <c r="H18" s="292"/>
      <c r="I18" s="285"/>
      <c r="J18" s="285"/>
      <c r="K18" s="285"/>
    </row>
    <row r="19" spans="1:11" ht="14.25">
      <c r="A19" s="285"/>
      <c r="B19" s="291"/>
      <c r="C19" s="299"/>
      <c r="D19" s="315"/>
      <c r="E19" s="315"/>
      <c r="F19" s="315"/>
      <c r="G19" s="315"/>
      <c r="H19" s="292"/>
      <c r="I19" s="285"/>
      <c r="J19" s="285"/>
      <c r="K19" s="285"/>
    </row>
    <row r="20" spans="1:11" ht="14.25">
      <c r="A20" s="285"/>
      <c r="B20" s="291"/>
      <c r="C20" s="299" t="s">
        <v>100</v>
      </c>
      <c r="D20" s="315"/>
      <c r="E20" s="315"/>
      <c r="F20" s="315"/>
      <c r="G20" s="315"/>
      <c r="H20" s="292"/>
      <c r="I20" s="285"/>
      <c r="J20" s="285"/>
      <c r="K20" s="285"/>
    </row>
    <row r="21" spans="1:11" ht="14.25">
      <c r="A21" s="285"/>
      <c r="B21" s="291"/>
      <c r="C21" s="299"/>
      <c r="D21" s="315"/>
      <c r="E21" s="315"/>
      <c r="F21" s="315"/>
      <c r="G21" s="315"/>
      <c r="H21" s="292"/>
      <c r="I21" s="285"/>
      <c r="J21" s="285"/>
      <c r="K21" s="285"/>
    </row>
    <row r="22" spans="1:11" ht="15" thickBot="1">
      <c r="A22" s="285"/>
      <c r="B22" s="291"/>
      <c r="C22" s="300" t="s">
        <v>101</v>
      </c>
      <c r="D22" s="316"/>
      <c r="E22" s="316"/>
      <c r="F22" s="316"/>
      <c r="G22" s="316"/>
      <c r="H22" s="292"/>
      <c r="I22" s="285"/>
      <c r="J22" s="285"/>
      <c r="K22" s="285"/>
    </row>
    <row r="23" spans="1:11" ht="15.75" thickBot="1" thickTop="1">
      <c r="A23" s="285"/>
      <c r="B23" s="291"/>
      <c r="C23" s="301" t="s">
        <v>167</v>
      </c>
      <c r="D23" s="295">
        <f>SUM(D8:D22)</f>
        <v>0</v>
      </c>
      <c r="E23" s="295">
        <f>SUM(E8:E22)</f>
        <v>0</v>
      </c>
      <c r="F23" s="295">
        <f>SUM(F8:F22)</f>
        <v>0</v>
      </c>
      <c r="G23" s="295">
        <f>SUM(G8:G22)</f>
        <v>0</v>
      </c>
      <c r="H23" s="292"/>
      <c r="I23" s="285"/>
      <c r="J23" s="285"/>
      <c r="K23" s="285"/>
    </row>
    <row r="24" spans="1:11" ht="33.75" customHeight="1" thickBot="1" thickTop="1">
      <c r="A24" s="285"/>
      <c r="B24" s="532">
        <v>11</v>
      </c>
      <c r="C24" s="533"/>
      <c r="D24" s="533"/>
      <c r="E24" s="533"/>
      <c r="F24" s="533"/>
      <c r="G24" s="533"/>
      <c r="H24" s="534"/>
      <c r="I24" s="285"/>
      <c r="J24" s="285"/>
      <c r="K24" s="285"/>
    </row>
    <row r="25" spans="1:11" ht="15" thickTop="1">
      <c r="A25" s="285"/>
      <c r="B25" s="285"/>
      <c r="H25" s="285"/>
      <c r="I25" s="285"/>
      <c r="J25" s="285"/>
      <c r="K25" s="285"/>
    </row>
    <row r="26" spans="1:11" ht="15">
      <c r="A26" s="285"/>
      <c r="B26" s="285"/>
      <c r="C26" s="293"/>
      <c r="D26" s="285"/>
      <c r="E26" s="285"/>
      <c r="F26" s="285"/>
      <c r="G26" s="285"/>
      <c r="H26" s="285"/>
      <c r="I26" s="285"/>
      <c r="J26" s="285"/>
      <c r="K26" s="285"/>
    </row>
    <row r="27" spans="1:11" ht="14.25">
      <c r="A27" s="285"/>
      <c r="B27" s="285"/>
      <c r="C27" s="285"/>
      <c r="D27" s="285"/>
      <c r="E27" s="285"/>
      <c r="F27" s="285"/>
      <c r="G27" s="285"/>
      <c r="H27" s="285"/>
      <c r="I27" s="285"/>
      <c r="J27" s="285"/>
      <c r="K27" s="285"/>
    </row>
    <row r="28" spans="1:11" ht="14.25">
      <c r="A28" s="285"/>
      <c r="B28" s="285"/>
      <c r="H28" s="285"/>
      <c r="I28" s="285"/>
      <c r="J28" s="285"/>
      <c r="K28" s="285"/>
    </row>
    <row r="29" spans="1:11" ht="14.25">
      <c r="A29" s="294"/>
      <c r="B29" s="294"/>
      <c r="H29" s="294"/>
      <c r="I29" s="294"/>
      <c r="J29" s="294"/>
      <c r="K29" s="294"/>
    </row>
  </sheetData>
  <sheetProtection password="CC1A" sheet="1" objects="1" scenarios="1" formatCells="0" formatRows="0" insertRows="0" deleteRows="0"/>
  <protectedRanges>
    <protectedRange sqref="D8:G22" name="טווח1"/>
  </protectedRanges>
  <mergeCells count="6">
    <mergeCell ref="G5:G7"/>
    <mergeCell ref="F5:F7"/>
    <mergeCell ref="E5:E7"/>
    <mergeCell ref="D5:D7"/>
    <mergeCell ref="C5:C7"/>
    <mergeCell ref="B24:H24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גיליון11">
    <pageSetUpPr fitToPage="1"/>
  </sheetPr>
  <dimension ref="A1:M44"/>
  <sheetViews>
    <sheetView rightToLeft="1" zoomScale="70" zoomScaleNormal="70" zoomScalePageLayoutView="0" workbookViewId="0" topLeftCell="A1">
      <selection activeCell="B2" sqref="B2:M44"/>
    </sheetView>
  </sheetViews>
  <sheetFormatPr defaultColWidth="9.140625" defaultRowHeight="12.75"/>
  <cols>
    <col min="1" max="1" width="7.28125" style="59" customWidth="1"/>
    <col min="2" max="2" width="6.57421875" style="59" customWidth="1"/>
    <col min="3" max="3" width="27.140625" style="59" bestFit="1" customWidth="1"/>
    <col min="4" max="4" width="27.140625" style="59" customWidth="1"/>
    <col min="5" max="5" width="26.421875" style="59" bestFit="1" customWidth="1"/>
    <col min="6" max="6" width="12.421875" style="59" bestFit="1" customWidth="1"/>
    <col min="7" max="7" width="16.421875" style="59" bestFit="1" customWidth="1"/>
    <col min="8" max="8" width="36.00390625" style="59" bestFit="1" customWidth="1"/>
    <col min="9" max="9" width="24.7109375" style="59" customWidth="1"/>
    <col min="10" max="10" width="25.7109375" style="59" customWidth="1"/>
    <col min="11" max="12" width="25.8515625" style="59" customWidth="1"/>
    <col min="13" max="13" width="6.28125" style="59" customWidth="1"/>
    <col min="14" max="16384" width="9.140625" style="59" customWidth="1"/>
  </cols>
  <sheetData>
    <row r="1" spans="2:13" ht="38.25" customHeight="1" thickBo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33.75" customHeight="1" thickTop="1">
      <c r="A2" s="78"/>
      <c r="M2" s="78"/>
    </row>
    <row r="3" spans="1:13" ht="18">
      <c r="A3" s="78"/>
      <c r="C3" s="305" t="s">
        <v>258</v>
      </c>
      <c r="D3" s="302"/>
      <c r="E3" s="302"/>
      <c r="F3" s="302"/>
      <c r="G3" s="302"/>
      <c r="H3" s="303"/>
      <c r="I3" s="304"/>
      <c r="J3" s="304"/>
      <c r="K3" s="304"/>
      <c r="L3" s="304"/>
      <c r="M3" s="78"/>
    </row>
    <row r="4" spans="1:13" ht="15.75" thickBot="1">
      <c r="A4" s="78"/>
      <c r="C4" s="302"/>
      <c r="D4" s="302"/>
      <c r="E4" s="302"/>
      <c r="F4" s="302"/>
      <c r="G4" s="302"/>
      <c r="H4" s="303"/>
      <c r="I4" s="304"/>
      <c r="J4" s="304"/>
      <c r="K4" s="304"/>
      <c r="L4" s="304"/>
      <c r="M4" s="78"/>
    </row>
    <row r="5" spans="1:13" ht="21.75" thickBot="1" thickTop="1">
      <c r="A5" s="78"/>
      <c r="B5" s="132"/>
      <c r="C5" s="535" t="s">
        <v>91</v>
      </c>
      <c r="D5" s="535"/>
      <c r="E5" s="535"/>
      <c r="F5" s="535"/>
      <c r="G5" s="535"/>
      <c r="H5" s="536"/>
      <c r="I5" s="536"/>
      <c r="J5" s="536"/>
      <c r="K5" s="536"/>
      <c r="L5" s="537"/>
      <c r="M5" s="78"/>
    </row>
    <row r="6" spans="1:13" s="306" customFormat="1" ht="15">
      <c r="A6" s="141"/>
      <c r="B6" s="312"/>
      <c r="C6" s="307"/>
      <c r="D6" s="307"/>
      <c r="E6" s="307"/>
      <c r="F6" s="307"/>
      <c r="G6" s="307"/>
      <c r="H6" s="307" t="s">
        <v>183</v>
      </c>
      <c r="I6" s="307"/>
      <c r="J6" s="307"/>
      <c r="K6" s="307"/>
      <c r="L6" s="307"/>
      <c r="M6" s="141"/>
    </row>
    <row r="7" spans="1:13" s="306" customFormat="1" ht="15.75">
      <c r="A7" s="141"/>
      <c r="B7" s="312"/>
      <c r="C7" s="308" t="s">
        <v>176</v>
      </c>
      <c r="D7" s="308" t="s">
        <v>187</v>
      </c>
      <c r="E7" s="308" t="s">
        <v>188</v>
      </c>
      <c r="F7" s="308" t="s">
        <v>185</v>
      </c>
      <c r="G7" s="308" t="s">
        <v>186</v>
      </c>
      <c r="H7" s="308" t="s">
        <v>184</v>
      </c>
      <c r="I7" s="308" t="s">
        <v>172</v>
      </c>
      <c r="J7" s="308" t="s">
        <v>173</v>
      </c>
      <c r="K7" s="308" t="s">
        <v>174</v>
      </c>
      <c r="L7" s="308" t="s">
        <v>175</v>
      </c>
      <c r="M7" s="141"/>
    </row>
    <row r="8" spans="1:13" s="306" customFormat="1" ht="15.75" thickBot="1">
      <c r="A8" s="141"/>
      <c r="B8" s="312"/>
      <c r="C8" s="309" t="s">
        <v>177</v>
      </c>
      <c r="D8" s="309"/>
      <c r="E8" s="309" t="s">
        <v>189</v>
      </c>
      <c r="F8" s="309"/>
      <c r="G8" s="309"/>
      <c r="H8" s="309" t="s">
        <v>178</v>
      </c>
      <c r="I8" s="309" t="s">
        <v>179</v>
      </c>
      <c r="J8" s="309" t="s">
        <v>180</v>
      </c>
      <c r="K8" s="309" t="s">
        <v>181</v>
      </c>
      <c r="L8" s="309" t="s">
        <v>182</v>
      </c>
      <c r="M8" s="141"/>
    </row>
    <row r="9" spans="1:13" ht="13.5" thickTop="1">
      <c r="A9" s="78"/>
      <c r="B9" s="132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78"/>
    </row>
    <row r="10" spans="1:13" ht="12.75">
      <c r="A10" s="78"/>
      <c r="B10" s="132"/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78"/>
    </row>
    <row r="11" spans="1:13" ht="12.75">
      <c r="A11" s="78"/>
      <c r="B11" s="132"/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78"/>
    </row>
    <row r="12" spans="1:13" ht="13.5" thickBot="1">
      <c r="A12" s="78"/>
      <c r="B12" s="132"/>
      <c r="C12" s="327"/>
      <c r="D12" s="328"/>
      <c r="E12" s="328"/>
      <c r="F12" s="328"/>
      <c r="G12" s="328"/>
      <c r="H12" s="328"/>
      <c r="I12" s="328"/>
      <c r="J12" s="328"/>
      <c r="K12" s="328"/>
      <c r="L12" s="328"/>
      <c r="M12" s="78"/>
    </row>
    <row r="13" spans="1:13" ht="16.5" thickBot="1" thickTop="1">
      <c r="A13" s="78"/>
      <c r="B13" s="132"/>
      <c r="C13" s="311" t="s">
        <v>66</v>
      </c>
      <c r="D13" s="310"/>
      <c r="E13" s="310"/>
      <c r="F13" s="310"/>
      <c r="G13" s="310"/>
      <c r="H13" s="310">
        <f>SUM(H9:H12)</f>
        <v>0</v>
      </c>
      <c r="I13" s="310">
        <f>SUM(I9:I12)</f>
        <v>0</v>
      </c>
      <c r="J13" s="310">
        <f>SUM(J9:J12)</f>
        <v>0</v>
      </c>
      <c r="K13" s="310">
        <f>SUM(K9:K12)</f>
        <v>0</v>
      </c>
      <c r="L13" s="310">
        <f>SUM(L9:L12)</f>
        <v>0</v>
      </c>
      <c r="M13" s="78"/>
    </row>
    <row r="14" spans="1:13" ht="14.25" thickBot="1" thickTop="1">
      <c r="A14" s="78"/>
      <c r="M14" s="78"/>
    </row>
    <row r="15" spans="1:13" ht="21" thickBot="1">
      <c r="A15" s="78"/>
      <c r="B15" s="132"/>
      <c r="C15" s="538" t="s">
        <v>92</v>
      </c>
      <c r="D15" s="538"/>
      <c r="E15" s="538"/>
      <c r="F15" s="538"/>
      <c r="G15" s="538"/>
      <c r="H15" s="538"/>
      <c r="I15" s="538"/>
      <c r="J15" s="538"/>
      <c r="K15" s="538"/>
      <c r="L15" s="538"/>
      <c r="M15" s="132"/>
    </row>
    <row r="16" spans="1:13" s="306" customFormat="1" ht="15">
      <c r="A16" s="141"/>
      <c r="B16" s="312"/>
      <c r="C16" s="307"/>
      <c r="D16" s="307"/>
      <c r="E16" s="307"/>
      <c r="F16" s="307"/>
      <c r="G16" s="307"/>
      <c r="H16" s="307" t="s">
        <v>183</v>
      </c>
      <c r="I16" s="307"/>
      <c r="J16" s="307"/>
      <c r="K16" s="307"/>
      <c r="L16" s="307"/>
      <c r="M16" s="141"/>
    </row>
    <row r="17" spans="1:13" s="306" customFormat="1" ht="15.75">
      <c r="A17" s="141"/>
      <c r="B17" s="312"/>
      <c r="C17" s="308" t="s">
        <v>176</v>
      </c>
      <c r="D17" s="308" t="s">
        <v>187</v>
      </c>
      <c r="E17" s="308" t="s">
        <v>188</v>
      </c>
      <c r="F17" s="308" t="s">
        <v>185</v>
      </c>
      <c r="G17" s="308" t="s">
        <v>186</v>
      </c>
      <c r="H17" s="308" t="s">
        <v>184</v>
      </c>
      <c r="I17" s="308" t="s">
        <v>172</v>
      </c>
      <c r="J17" s="308" t="s">
        <v>173</v>
      </c>
      <c r="K17" s="308" t="s">
        <v>174</v>
      </c>
      <c r="L17" s="308" t="s">
        <v>175</v>
      </c>
      <c r="M17" s="141"/>
    </row>
    <row r="18" spans="1:13" s="306" customFormat="1" ht="15.75" thickBot="1">
      <c r="A18" s="141"/>
      <c r="B18" s="312"/>
      <c r="C18" s="309" t="s">
        <v>177</v>
      </c>
      <c r="D18" s="309"/>
      <c r="E18" s="309" t="s">
        <v>189</v>
      </c>
      <c r="F18" s="309"/>
      <c r="G18" s="309"/>
      <c r="H18" s="309" t="s">
        <v>178</v>
      </c>
      <c r="I18" s="309" t="s">
        <v>179</v>
      </c>
      <c r="J18" s="309" t="s">
        <v>180</v>
      </c>
      <c r="K18" s="309" t="s">
        <v>181</v>
      </c>
      <c r="L18" s="309" t="s">
        <v>182</v>
      </c>
      <c r="M18" s="141"/>
    </row>
    <row r="19" spans="1:13" ht="13.5" thickTop="1">
      <c r="A19" s="78"/>
      <c r="B19" s="132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78"/>
    </row>
    <row r="20" spans="1:13" ht="12.75">
      <c r="A20" s="78"/>
      <c r="B20" s="132"/>
      <c r="C20" s="325"/>
      <c r="D20" s="326"/>
      <c r="E20" s="326"/>
      <c r="F20" s="326"/>
      <c r="G20" s="326"/>
      <c r="H20" s="326"/>
      <c r="I20" s="326"/>
      <c r="J20" s="326"/>
      <c r="K20" s="326"/>
      <c r="L20" s="326"/>
      <c r="M20" s="78"/>
    </row>
    <row r="21" spans="1:13" ht="12.75">
      <c r="A21" s="78"/>
      <c r="B21" s="132"/>
      <c r="C21" s="325"/>
      <c r="D21" s="326"/>
      <c r="E21" s="326"/>
      <c r="F21" s="326"/>
      <c r="G21" s="326"/>
      <c r="H21" s="326"/>
      <c r="I21" s="326"/>
      <c r="J21" s="326"/>
      <c r="K21" s="326"/>
      <c r="L21" s="326"/>
      <c r="M21" s="78"/>
    </row>
    <row r="22" spans="1:13" ht="13.5" thickBot="1">
      <c r="A22" s="78"/>
      <c r="B22" s="132"/>
      <c r="C22" s="327"/>
      <c r="D22" s="328"/>
      <c r="E22" s="328"/>
      <c r="F22" s="328"/>
      <c r="G22" s="328"/>
      <c r="H22" s="328"/>
      <c r="I22" s="328"/>
      <c r="J22" s="328"/>
      <c r="K22" s="328"/>
      <c r="L22" s="328"/>
      <c r="M22" s="78"/>
    </row>
    <row r="23" spans="1:13" ht="16.5" thickBot="1" thickTop="1">
      <c r="A23" s="78"/>
      <c r="B23" s="132"/>
      <c r="C23" s="311" t="s">
        <v>66</v>
      </c>
      <c r="D23" s="310"/>
      <c r="E23" s="310"/>
      <c r="F23" s="310"/>
      <c r="G23" s="310"/>
      <c r="H23" s="310">
        <f>SUM(H19:H22)</f>
        <v>0</v>
      </c>
      <c r="I23" s="310">
        <f>SUM(I19:I22)</f>
        <v>0</v>
      </c>
      <c r="J23" s="310">
        <f>SUM(J19:J22)</f>
        <v>0</v>
      </c>
      <c r="K23" s="310">
        <f>SUM(K19:K22)</f>
        <v>0</v>
      </c>
      <c r="L23" s="310">
        <f>SUM(L19:L22)</f>
        <v>0</v>
      </c>
      <c r="M23" s="78"/>
    </row>
    <row r="24" spans="1:13" ht="14.25" thickBot="1" thickTop="1">
      <c r="A24" s="78"/>
      <c r="M24" s="78"/>
    </row>
    <row r="25" spans="1:13" ht="21" thickBot="1">
      <c r="A25" s="78"/>
      <c r="B25" s="132"/>
      <c r="C25" s="538" t="s">
        <v>93</v>
      </c>
      <c r="D25" s="538"/>
      <c r="E25" s="538"/>
      <c r="F25" s="538"/>
      <c r="G25" s="538"/>
      <c r="H25" s="538"/>
      <c r="I25" s="538"/>
      <c r="J25" s="538"/>
      <c r="K25" s="538"/>
      <c r="L25" s="538"/>
      <c r="M25" s="132"/>
    </row>
    <row r="26" spans="1:13" s="306" customFormat="1" ht="15">
      <c r="A26" s="141"/>
      <c r="B26" s="312"/>
      <c r="C26" s="307"/>
      <c r="D26" s="307"/>
      <c r="E26" s="307"/>
      <c r="F26" s="307"/>
      <c r="G26" s="307"/>
      <c r="H26" s="307" t="s">
        <v>183</v>
      </c>
      <c r="I26" s="307"/>
      <c r="J26" s="307"/>
      <c r="K26" s="307"/>
      <c r="L26" s="307"/>
      <c r="M26" s="141"/>
    </row>
    <row r="27" spans="1:13" s="306" customFormat="1" ht="15.75">
      <c r="A27" s="141"/>
      <c r="B27" s="312"/>
      <c r="C27" s="308" t="s">
        <v>176</v>
      </c>
      <c r="D27" s="308" t="s">
        <v>187</v>
      </c>
      <c r="E27" s="308" t="s">
        <v>188</v>
      </c>
      <c r="F27" s="308" t="s">
        <v>185</v>
      </c>
      <c r="G27" s="308" t="s">
        <v>186</v>
      </c>
      <c r="H27" s="308" t="s">
        <v>184</v>
      </c>
      <c r="I27" s="308" t="s">
        <v>172</v>
      </c>
      <c r="J27" s="308" t="s">
        <v>173</v>
      </c>
      <c r="K27" s="308" t="s">
        <v>174</v>
      </c>
      <c r="L27" s="308" t="s">
        <v>175</v>
      </c>
      <c r="M27" s="141"/>
    </row>
    <row r="28" spans="1:13" s="306" customFormat="1" ht="15.75" thickBot="1">
      <c r="A28" s="141"/>
      <c r="B28" s="312"/>
      <c r="C28" s="309" t="s">
        <v>177</v>
      </c>
      <c r="D28" s="309"/>
      <c r="E28" s="309" t="s">
        <v>189</v>
      </c>
      <c r="F28" s="309"/>
      <c r="G28" s="309"/>
      <c r="H28" s="309" t="s">
        <v>178</v>
      </c>
      <c r="I28" s="309" t="s">
        <v>179</v>
      </c>
      <c r="J28" s="309" t="s">
        <v>180</v>
      </c>
      <c r="K28" s="309" t="s">
        <v>181</v>
      </c>
      <c r="L28" s="309" t="s">
        <v>182</v>
      </c>
      <c r="M28" s="141"/>
    </row>
    <row r="29" spans="1:13" ht="13.5" thickTop="1">
      <c r="A29" s="78"/>
      <c r="B29" s="132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78"/>
    </row>
    <row r="30" spans="1:13" ht="12.75">
      <c r="A30" s="78"/>
      <c r="B30" s="132"/>
      <c r="C30" s="325"/>
      <c r="D30" s="326"/>
      <c r="E30" s="326"/>
      <c r="F30" s="326"/>
      <c r="G30" s="326"/>
      <c r="H30" s="326"/>
      <c r="I30" s="326"/>
      <c r="J30" s="326"/>
      <c r="K30" s="326"/>
      <c r="L30" s="326"/>
      <c r="M30" s="78"/>
    </row>
    <row r="31" spans="1:13" ht="12.75">
      <c r="A31" s="78"/>
      <c r="B31" s="132"/>
      <c r="C31" s="325"/>
      <c r="D31" s="326"/>
      <c r="E31" s="326"/>
      <c r="F31" s="326"/>
      <c r="G31" s="326"/>
      <c r="H31" s="326"/>
      <c r="I31" s="326"/>
      <c r="J31" s="326"/>
      <c r="K31" s="326"/>
      <c r="L31" s="326"/>
      <c r="M31" s="78"/>
    </row>
    <row r="32" spans="1:13" ht="13.5" thickBot="1">
      <c r="A32" s="78"/>
      <c r="B32" s="132"/>
      <c r="C32" s="327"/>
      <c r="D32" s="328"/>
      <c r="E32" s="328"/>
      <c r="F32" s="328"/>
      <c r="G32" s="328"/>
      <c r="H32" s="328"/>
      <c r="I32" s="328"/>
      <c r="J32" s="328"/>
      <c r="K32" s="328"/>
      <c r="L32" s="328"/>
      <c r="M32" s="78"/>
    </row>
    <row r="33" spans="1:13" ht="16.5" thickBot="1" thickTop="1">
      <c r="A33" s="78"/>
      <c r="B33" s="132"/>
      <c r="C33" s="311" t="s">
        <v>66</v>
      </c>
      <c r="D33" s="310"/>
      <c r="E33" s="310"/>
      <c r="F33" s="310"/>
      <c r="G33" s="310"/>
      <c r="H33" s="310">
        <f>SUM(H29:H32)</f>
        <v>0</v>
      </c>
      <c r="I33" s="310">
        <f>SUM(I29:I32)</f>
        <v>0</v>
      </c>
      <c r="J33" s="310">
        <f>SUM(J29:J32)</f>
        <v>0</v>
      </c>
      <c r="K33" s="310">
        <f>SUM(K29:K32)</f>
        <v>0</v>
      </c>
      <c r="L33" s="310">
        <f>SUM(L29:L32)</f>
        <v>0</v>
      </c>
      <c r="M33" s="78"/>
    </row>
    <row r="34" spans="1:13" ht="14.25" thickBot="1" thickTop="1">
      <c r="A34" s="78"/>
      <c r="M34" s="78"/>
    </row>
    <row r="35" spans="1:13" ht="21" thickBot="1">
      <c r="A35" s="78"/>
      <c r="B35" s="132"/>
      <c r="C35" s="539" t="s">
        <v>33</v>
      </c>
      <c r="D35" s="538"/>
      <c r="E35" s="538"/>
      <c r="F35" s="538"/>
      <c r="G35" s="538"/>
      <c r="H35" s="538"/>
      <c r="I35" s="538"/>
      <c r="J35" s="538"/>
      <c r="K35" s="538"/>
      <c r="L35" s="540"/>
      <c r="M35" s="78"/>
    </row>
    <row r="36" spans="1:13" s="306" customFormat="1" ht="15">
      <c r="A36" s="141"/>
      <c r="B36" s="312"/>
      <c r="C36" s="307"/>
      <c r="D36" s="307"/>
      <c r="E36" s="307"/>
      <c r="F36" s="307"/>
      <c r="G36" s="307"/>
      <c r="H36" s="307" t="s">
        <v>183</v>
      </c>
      <c r="I36" s="307"/>
      <c r="J36" s="307"/>
      <c r="K36" s="307"/>
      <c r="L36" s="307"/>
      <c r="M36" s="141"/>
    </row>
    <row r="37" spans="1:13" s="306" customFormat="1" ht="15.75">
      <c r="A37" s="141"/>
      <c r="B37" s="312"/>
      <c r="C37" s="308" t="s">
        <v>176</v>
      </c>
      <c r="D37" s="308" t="s">
        <v>187</v>
      </c>
      <c r="E37" s="308" t="s">
        <v>188</v>
      </c>
      <c r="F37" s="308" t="s">
        <v>185</v>
      </c>
      <c r="G37" s="308" t="s">
        <v>186</v>
      </c>
      <c r="H37" s="308" t="s">
        <v>184</v>
      </c>
      <c r="I37" s="308" t="s">
        <v>172</v>
      </c>
      <c r="J37" s="308" t="s">
        <v>173</v>
      </c>
      <c r="K37" s="308" t="s">
        <v>174</v>
      </c>
      <c r="L37" s="308" t="s">
        <v>175</v>
      </c>
      <c r="M37" s="141"/>
    </row>
    <row r="38" spans="1:13" s="306" customFormat="1" ht="15.75" thickBot="1">
      <c r="A38" s="141"/>
      <c r="B38" s="312"/>
      <c r="C38" s="309" t="s">
        <v>177</v>
      </c>
      <c r="D38" s="309"/>
      <c r="E38" s="309" t="s">
        <v>189</v>
      </c>
      <c r="F38" s="309"/>
      <c r="G38" s="309"/>
      <c r="H38" s="309" t="s">
        <v>178</v>
      </c>
      <c r="I38" s="309" t="s">
        <v>179</v>
      </c>
      <c r="J38" s="309" t="s">
        <v>180</v>
      </c>
      <c r="K38" s="309" t="s">
        <v>181</v>
      </c>
      <c r="L38" s="309" t="s">
        <v>182</v>
      </c>
      <c r="M38" s="141"/>
    </row>
    <row r="39" spans="1:13" ht="13.5" thickTop="1">
      <c r="A39" s="78"/>
      <c r="B39" s="132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78"/>
    </row>
    <row r="40" spans="1:13" ht="12.75">
      <c r="A40" s="78"/>
      <c r="B40" s="132"/>
      <c r="C40" s="325"/>
      <c r="D40" s="326"/>
      <c r="E40" s="326"/>
      <c r="F40" s="326"/>
      <c r="G40" s="326"/>
      <c r="H40" s="326"/>
      <c r="I40" s="326"/>
      <c r="J40" s="326"/>
      <c r="K40" s="326"/>
      <c r="L40" s="326"/>
      <c r="M40" s="78"/>
    </row>
    <row r="41" spans="1:13" ht="12.75">
      <c r="A41" s="78"/>
      <c r="B41" s="132"/>
      <c r="C41" s="325"/>
      <c r="D41" s="326"/>
      <c r="E41" s="326"/>
      <c r="F41" s="326"/>
      <c r="G41" s="326"/>
      <c r="H41" s="326"/>
      <c r="I41" s="326"/>
      <c r="J41" s="326"/>
      <c r="K41" s="326"/>
      <c r="L41" s="326"/>
      <c r="M41" s="78"/>
    </row>
    <row r="42" spans="1:13" ht="13.5" thickBot="1">
      <c r="A42" s="78"/>
      <c r="B42" s="132"/>
      <c r="C42" s="327"/>
      <c r="D42" s="328"/>
      <c r="E42" s="328"/>
      <c r="F42" s="328"/>
      <c r="G42" s="328"/>
      <c r="H42" s="328"/>
      <c r="I42" s="328"/>
      <c r="J42" s="328"/>
      <c r="K42" s="328"/>
      <c r="L42" s="328"/>
      <c r="M42" s="78"/>
    </row>
    <row r="43" spans="1:13" ht="16.5" thickBot="1" thickTop="1">
      <c r="A43" s="78"/>
      <c r="B43" s="132"/>
      <c r="C43" s="311" t="s">
        <v>66</v>
      </c>
      <c r="D43" s="310"/>
      <c r="E43" s="310"/>
      <c r="F43" s="310"/>
      <c r="G43" s="310"/>
      <c r="H43" s="310">
        <f>SUM(H39:H42)</f>
        <v>0</v>
      </c>
      <c r="I43" s="310">
        <f>SUM(I39:I42)</f>
        <v>0</v>
      </c>
      <c r="J43" s="310">
        <f>SUM(J39:J42)</f>
        <v>0</v>
      </c>
      <c r="K43" s="310">
        <f>SUM(K39:K42)</f>
        <v>0</v>
      </c>
      <c r="L43" s="310">
        <f>SUM(L39:L42)</f>
        <v>0</v>
      </c>
      <c r="M43" s="78"/>
    </row>
    <row r="44" spans="1:13" ht="34.5" customHeight="1" thickBot="1" thickTop="1">
      <c r="A44" s="78"/>
      <c r="B44" s="495">
        <v>12</v>
      </c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7"/>
    </row>
    <row r="45" ht="13.5" thickTop="1"/>
  </sheetData>
  <sheetProtection password="CC1A" sheet="1" formatRows="0" insertRows="0"/>
  <protectedRanges>
    <protectedRange sqref="C9:L12 C19:L22 C29:L32 C39:L42" name="טווח1"/>
  </protectedRanges>
  <mergeCells count="5">
    <mergeCell ref="C5:L5"/>
    <mergeCell ref="C15:L15"/>
    <mergeCell ref="C25:L25"/>
    <mergeCell ref="C35:L35"/>
    <mergeCell ref="B44:M44"/>
  </mergeCells>
  <printOptions/>
  <pageMargins left="0.29" right="0.2" top="0.7480314960629921" bottom="0.7480314960629921" header="0.31496062992125984" footer="0.31496062992125984"/>
  <pageSetup fitToHeight="1" fitToWidth="1" horizontalDpi="600" verticalDpi="600" orientation="landscape" paperSize="9" scale="56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גיליון12"/>
  <dimension ref="A1:H68"/>
  <sheetViews>
    <sheetView rightToLeft="1" view="pageBreakPreview" zoomScale="60" zoomScalePageLayoutView="0" workbookViewId="0" topLeftCell="A11">
      <selection activeCell="B2" sqref="B2:H68"/>
    </sheetView>
  </sheetViews>
  <sheetFormatPr defaultColWidth="9.140625" defaultRowHeight="12.75"/>
  <cols>
    <col min="1" max="1" width="7.140625" style="59" customWidth="1"/>
    <col min="2" max="2" width="6.421875" style="59" customWidth="1"/>
    <col min="3" max="3" width="21.28125" style="59" customWidth="1"/>
    <col min="4" max="6" width="25.7109375" style="59" customWidth="1"/>
    <col min="7" max="7" width="44.140625" style="59" customWidth="1"/>
    <col min="8" max="8" width="6.421875" style="59" customWidth="1"/>
    <col min="9" max="16384" width="9.140625" style="59" customWidth="1"/>
  </cols>
  <sheetData>
    <row r="1" spans="2:8" ht="37.5" customHeight="1" thickBot="1">
      <c r="B1" s="79"/>
      <c r="C1" s="79"/>
      <c r="D1" s="79"/>
      <c r="E1" s="79"/>
      <c r="F1" s="79"/>
      <c r="G1" s="79"/>
      <c r="H1" s="79"/>
    </row>
    <row r="2" spans="1:8" ht="33" customHeight="1" thickTop="1">
      <c r="A2" s="78"/>
      <c r="B2" s="158"/>
      <c r="C2" s="83"/>
      <c r="D2" s="83"/>
      <c r="E2" s="83"/>
      <c r="F2" s="83"/>
      <c r="G2" s="83"/>
      <c r="H2" s="159"/>
    </row>
    <row r="3" spans="1:8" ht="18">
      <c r="A3" s="78"/>
      <c r="B3" s="131"/>
      <c r="C3" s="545" t="s">
        <v>259</v>
      </c>
      <c r="D3" s="545"/>
      <c r="E3" s="545"/>
      <c r="F3" s="545"/>
      <c r="G3" s="545"/>
      <c r="H3" s="78"/>
    </row>
    <row r="4" spans="1:8" ht="18">
      <c r="A4" s="78"/>
      <c r="B4" s="131"/>
      <c r="C4" s="545" t="s">
        <v>169</v>
      </c>
      <c r="D4" s="545"/>
      <c r="E4" s="545"/>
      <c r="F4" s="545"/>
      <c r="G4" s="545"/>
      <c r="H4" s="78"/>
    </row>
    <row r="5" spans="1:8" ht="15.75">
      <c r="A5" s="78"/>
      <c r="B5" s="131"/>
      <c r="C5" s="546" t="s">
        <v>168</v>
      </c>
      <c r="D5" s="546"/>
      <c r="E5" s="546"/>
      <c r="F5" s="546"/>
      <c r="G5" s="546"/>
      <c r="H5" s="78"/>
    </row>
    <row r="6" spans="1:8" ht="13.5" thickBot="1">
      <c r="A6" s="78"/>
      <c r="B6" s="131"/>
      <c r="C6" s="352"/>
      <c r="D6" s="352"/>
      <c r="E6" s="352"/>
      <c r="F6" s="352"/>
      <c r="G6" s="77"/>
      <c r="H6" s="78"/>
    </row>
    <row r="7" spans="1:8" ht="17.25" thickBot="1" thickTop="1">
      <c r="A7" s="78"/>
      <c r="B7" s="131"/>
      <c r="C7" s="77"/>
      <c r="D7" s="77"/>
      <c r="E7" s="543" t="s">
        <v>204</v>
      </c>
      <c r="F7" s="544"/>
      <c r="G7" s="333"/>
      <c r="H7" s="78"/>
    </row>
    <row r="8" spans="1:8" ht="17.25" thickBot="1" thickTop="1">
      <c r="A8" s="78"/>
      <c r="B8" s="131"/>
      <c r="C8" s="353"/>
      <c r="D8" s="353"/>
      <c r="E8" s="353"/>
      <c r="F8" s="353"/>
      <c r="G8" s="77"/>
      <c r="H8" s="78"/>
    </row>
    <row r="9" spans="1:8" ht="17.25" thickBot="1" thickTop="1">
      <c r="A9" s="78"/>
      <c r="B9" s="131"/>
      <c r="C9" s="338"/>
      <c r="D9" s="421" t="str">
        <f>'פרטים והצהרה'!$D$23</f>
        <v>תש_____</v>
      </c>
      <c r="E9" s="421" t="str">
        <f>'פרטים והצהרה'!$E$23</f>
        <v>תש_____</v>
      </c>
      <c r="F9" s="421" t="str">
        <f>'פרטים והצהרה'!$F$23</f>
        <v>תש_____</v>
      </c>
      <c r="G9" s="421" t="str">
        <f>'פרטים והצהרה'!$G$22</f>
        <v>שנת הפעלה מלאה מתוכננת</v>
      </c>
      <c r="H9" s="132"/>
    </row>
    <row r="10" spans="1:8" ht="15.75" thickTop="1">
      <c r="A10" s="78"/>
      <c r="B10" s="131"/>
      <c r="C10" s="339" t="s">
        <v>129</v>
      </c>
      <c r="D10" s="344"/>
      <c r="E10" s="344"/>
      <c r="F10" s="344"/>
      <c r="G10" s="344"/>
      <c r="H10" s="78"/>
    </row>
    <row r="11" spans="1:8" ht="15.75" thickBot="1">
      <c r="A11" s="78"/>
      <c r="B11" s="131"/>
      <c r="C11" s="348" t="s">
        <v>130</v>
      </c>
      <c r="D11" s="349"/>
      <c r="E11" s="349"/>
      <c r="F11" s="349"/>
      <c r="G11" s="349"/>
      <c r="H11" s="78"/>
    </row>
    <row r="12" spans="1:8" ht="15" thickTop="1">
      <c r="A12" s="78"/>
      <c r="B12" s="131"/>
      <c r="C12" s="346" t="s">
        <v>59</v>
      </c>
      <c r="D12" s="347"/>
      <c r="E12" s="347"/>
      <c r="F12" s="347"/>
      <c r="G12" s="347"/>
      <c r="H12" s="78"/>
    </row>
    <row r="13" spans="1:8" ht="14.25">
      <c r="A13" s="78"/>
      <c r="B13" s="131"/>
      <c r="C13" s="340" t="s">
        <v>131</v>
      </c>
      <c r="D13" s="345"/>
      <c r="E13" s="345"/>
      <c r="F13" s="345"/>
      <c r="G13" s="345"/>
      <c r="H13" s="78"/>
    </row>
    <row r="14" spans="1:8" ht="14.25">
      <c r="A14" s="78"/>
      <c r="B14" s="131"/>
      <c r="C14" s="340" t="s">
        <v>87</v>
      </c>
      <c r="D14" s="345"/>
      <c r="E14" s="345"/>
      <c r="F14" s="345"/>
      <c r="G14" s="345"/>
      <c r="H14" s="78"/>
    </row>
    <row r="15" spans="1:8" ht="14.25">
      <c r="A15" s="78"/>
      <c r="B15" s="131"/>
      <c r="C15" s="340" t="s">
        <v>132</v>
      </c>
      <c r="D15" s="345"/>
      <c r="E15" s="345"/>
      <c r="F15" s="345"/>
      <c r="G15" s="345"/>
      <c r="H15" s="78"/>
    </row>
    <row r="16" spans="1:8" ht="14.25">
      <c r="A16" s="78"/>
      <c r="B16" s="131"/>
      <c r="C16" s="340" t="s">
        <v>88</v>
      </c>
      <c r="D16" s="345"/>
      <c r="E16" s="345"/>
      <c r="F16" s="345"/>
      <c r="G16" s="345"/>
      <c r="H16" s="78"/>
    </row>
    <row r="17" spans="1:8" ht="14.25">
      <c r="A17" s="78"/>
      <c r="B17" s="131"/>
      <c r="C17" s="340"/>
      <c r="D17" s="345"/>
      <c r="E17" s="345"/>
      <c r="F17" s="345"/>
      <c r="G17" s="345"/>
      <c r="H17" s="78"/>
    </row>
    <row r="18" spans="1:8" ht="14.25">
      <c r="A18" s="78"/>
      <c r="B18" s="131"/>
      <c r="C18" s="340" t="s">
        <v>89</v>
      </c>
      <c r="D18" s="336">
        <f>SUM(D13:D17)</f>
        <v>0</v>
      </c>
      <c r="E18" s="336">
        <f>SUM(E13:E17)</f>
        <v>0</v>
      </c>
      <c r="F18" s="336">
        <f>SUM(F13:F17)</f>
        <v>0</v>
      </c>
      <c r="G18" s="336">
        <f>SUM(G13:G17)</f>
        <v>0</v>
      </c>
      <c r="H18" s="78"/>
    </row>
    <row r="19" spans="1:8" ht="15" thickBot="1">
      <c r="A19" s="78"/>
      <c r="B19" s="131"/>
      <c r="C19" s="341" t="s">
        <v>90</v>
      </c>
      <c r="D19" s="337">
        <f>D12-D18</f>
        <v>0</v>
      </c>
      <c r="E19" s="337">
        <f>E12-E18</f>
        <v>0</v>
      </c>
      <c r="F19" s="337">
        <f>F12-F18</f>
        <v>0</v>
      </c>
      <c r="G19" s="337">
        <f>G12-G18</f>
        <v>0</v>
      </c>
      <c r="H19" s="78"/>
    </row>
    <row r="20" spans="1:8" ht="13.5" thickTop="1">
      <c r="A20" s="78"/>
      <c r="B20" s="131"/>
      <c r="C20" s="77"/>
      <c r="D20" s="77"/>
      <c r="E20" s="77"/>
      <c r="F20" s="77"/>
      <c r="G20" s="77"/>
      <c r="H20" s="78"/>
    </row>
    <row r="21" spans="1:8" ht="13.5" thickBot="1">
      <c r="A21" s="78"/>
      <c r="B21" s="131"/>
      <c r="C21" s="77"/>
      <c r="D21" s="77"/>
      <c r="E21" s="77"/>
      <c r="F21" s="77"/>
      <c r="G21" s="77"/>
      <c r="H21" s="78"/>
    </row>
    <row r="22" spans="1:8" ht="17.25" thickBot="1" thickTop="1">
      <c r="A22" s="78"/>
      <c r="B22" s="131"/>
      <c r="C22" s="354"/>
      <c r="D22" s="354"/>
      <c r="E22" s="543" t="s">
        <v>204</v>
      </c>
      <c r="F22" s="544"/>
      <c r="G22" s="354"/>
      <c r="H22" s="78"/>
    </row>
    <row r="23" spans="1:8" ht="13.5" thickTop="1">
      <c r="A23" s="78"/>
      <c r="B23" s="131"/>
      <c r="C23" s="77"/>
      <c r="D23" s="77"/>
      <c r="E23" s="77"/>
      <c r="F23" s="77"/>
      <c r="G23" s="77"/>
      <c r="H23" s="78"/>
    </row>
    <row r="24" spans="1:8" ht="13.5" thickBot="1">
      <c r="A24" s="78"/>
      <c r="B24" s="131"/>
      <c r="C24" s="77"/>
      <c r="D24" s="77"/>
      <c r="E24" s="77"/>
      <c r="F24" s="77"/>
      <c r="G24" s="77"/>
      <c r="H24" s="78"/>
    </row>
    <row r="25" spans="1:8" ht="17.25" thickBot="1" thickTop="1">
      <c r="A25" s="78"/>
      <c r="B25" s="131"/>
      <c r="C25" s="338"/>
      <c r="D25" s="421" t="str">
        <f>'פרטים והצהרה'!$D$23</f>
        <v>תש_____</v>
      </c>
      <c r="E25" s="421" t="str">
        <f>'פרטים והצהרה'!$E$23</f>
        <v>תש_____</v>
      </c>
      <c r="F25" s="421" t="str">
        <f>'פרטים והצהרה'!$F$23</f>
        <v>תש_____</v>
      </c>
      <c r="G25" s="421" t="str">
        <f>'פרטים והצהרה'!$G$22</f>
        <v>שנת הפעלה מלאה מתוכננת</v>
      </c>
      <c r="H25" s="78"/>
    </row>
    <row r="26" spans="1:8" ht="15.75" thickTop="1">
      <c r="A26" s="78"/>
      <c r="B26" s="131"/>
      <c r="C26" s="339" t="s">
        <v>129</v>
      </c>
      <c r="D26" s="344"/>
      <c r="E26" s="344"/>
      <c r="F26" s="344"/>
      <c r="G26" s="344"/>
      <c r="H26" s="78"/>
    </row>
    <row r="27" spans="1:8" ht="15.75" thickBot="1">
      <c r="A27" s="78"/>
      <c r="B27" s="131"/>
      <c r="C27" s="348" t="s">
        <v>130</v>
      </c>
      <c r="D27" s="349"/>
      <c r="E27" s="349"/>
      <c r="F27" s="349"/>
      <c r="G27" s="349"/>
      <c r="H27" s="78"/>
    </row>
    <row r="28" spans="1:8" ht="15" thickTop="1">
      <c r="A28" s="78"/>
      <c r="B28" s="131"/>
      <c r="C28" s="346" t="s">
        <v>59</v>
      </c>
      <c r="D28" s="347"/>
      <c r="E28" s="347"/>
      <c r="F28" s="347"/>
      <c r="G28" s="347"/>
      <c r="H28" s="78"/>
    </row>
    <row r="29" spans="1:8" ht="14.25">
      <c r="A29" s="78"/>
      <c r="B29" s="131"/>
      <c r="C29" s="340" t="s">
        <v>131</v>
      </c>
      <c r="D29" s="345"/>
      <c r="E29" s="345"/>
      <c r="F29" s="345"/>
      <c r="G29" s="345"/>
      <c r="H29" s="78"/>
    </row>
    <row r="30" spans="1:8" ht="14.25">
      <c r="A30" s="78"/>
      <c r="B30" s="131"/>
      <c r="C30" s="340" t="s">
        <v>87</v>
      </c>
      <c r="D30" s="345"/>
      <c r="E30" s="345"/>
      <c r="F30" s="345"/>
      <c r="G30" s="345"/>
      <c r="H30" s="78"/>
    </row>
    <row r="31" spans="1:8" ht="14.25">
      <c r="A31" s="78"/>
      <c r="B31" s="131"/>
      <c r="C31" s="340" t="s">
        <v>132</v>
      </c>
      <c r="D31" s="345"/>
      <c r="E31" s="345"/>
      <c r="F31" s="345"/>
      <c r="G31" s="345"/>
      <c r="H31" s="78"/>
    </row>
    <row r="32" spans="1:8" ht="14.25">
      <c r="A32" s="78"/>
      <c r="B32" s="131"/>
      <c r="C32" s="340" t="s">
        <v>88</v>
      </c>
      <c r="D32" s="345"/>
      <c r="E32" s="345"/>
      <c r="F32" s="345"/>
      <c r="G32" s="345"/>
      <c r="H32" s="78"/>
    </row>
    <row r="33" spans="1:8" ht="14.25">
      <c r="A33" s="78"/>
      <c r="B33" s="131"/>
      <c r="C33" s="340"/>
      <c r="D33" s="345"/>
      <c r="E33" s="345"/>
      <c r="F33" s="345"/>
      <c r="G33" s="345"/>
      <c r="H33" s="78"/>
    </row>
    <row r="34" spans="1:8" ht="14.25">
      <c r="A34" s="78"/>
      <c r="B34" s="131"/>
      <c r="C34" s="340" t="s">
        <v>89</v>
      </c>
      <c r="D34" s="336">
        <f>SUM(D29:D33)</f>
        <v>0</v>
      </c>
      <c r="E34" s="336">
        <f>SUM(E29:E33)</f>
        <v>0</v>
      </c>
      <c r="F34" s="336">
        <f>SUM(F29:F33)</f>
        <v>0</v>
      </c>
      <c r="G34" s="336">
        <f>SUM(G29:G33)</f>
        <v>0</v>
      </c>
      <c r="H34" s="78"/>
    </row>
    <row r="35" spans="1:8" ht="15" thickBot="1">
      <c r="A35" s="78"/>
      <c r="B35" s="131"/>
      <c r="C35" s="341" t="s">
        <v>90</v>
      </c>
      <c r="D35" s="337">
        <f>D28-D34</f>
        <v>0</v>
      </c>
      <c r="E35" s="337">
        <f>E28-E34</f>
        <v>0</v>
      </c>
      <c r="F35" s="337">
        <f>F28-F34</f>
        <v>0</v>
      </c>
      <c r="G35" s="337">
        <f>G28-G34</f>
        <v>0</v>
      </c>
      <c r="H35" s="78"/>
    </row>
    <row r="36" spans="1:8" ht="15" thickTop="1">
      <c r="A36" s="78"/>
      <c r="B36" s="131"/>
      <c r="C36" s="355"/>
      <c r="D36" s="356"/>
      <c r="E36" s="356"/>
      <c r="F36" s="356"/>
      <c r="G36" s="356"/>
      <c r="H36" s="78"/>
    </row>
    <row r="37" spans="1:8" ht="15" thickBot="1">
      <c r="A37" s="78"/>
      <c r="B37" s="131"/>
      <c r="C37" s="355"/>
      <c r="D37" s="356"/>
      <c r="E37" s="356"/>
      <c r="F37" s="356"/>
      <c r="G37" s="356"/>
      <c r="H37" s="78"/>
    </row>
    <row r="38" spans="1:8" ht="17.25" thickBot="1" thickTop="1">
      <c r="A38" s="78"/>
      <c r="B38" s="131"/>
      <c r="C38" s="354"/>
      <c r="D38" s="354"/>
      <c r="E38" s="543" t="s">
        <v>204</v>
      </c>
      <c r="F38" s="544"/>
      <c r="G38" s="354"/>
      <c r="H38" s="78"/>
    </row>
    <row r="39" spans="1:8" ht="13.5" thickTop="1">
      <c r="A39" s="78"/>
      <c r="B39" s="131"/>
      <c r="C39" s="77"/>
      <c r="D39" s="77"/>
      <c r="E39" s="77"/>
      <c r="F39" s="77"/>
      <c r="G39" s="77"/>
      <c r="H39" s="78"/>
    </row>
    <row r="40" spans="1:8" ht="13.5" thickBot="1">
      <c r="A40" s="78"/>
      <c r="B40" s="131"/>
      <c r="C40" s="77"/>
      <c r="D40" s="77"/>
      <c r="E40" s="77"/>
      <c r="F40" s="77"/>
      <c r="G40" s="77"/>
      <c r="H40" s="78"/>
    </row>
    <row r="41" spans="1:8" ht="17.25" thickBot="1" thickTop="1">
      <c r="A41" s="78"/>
      <c r="B41" s="131"/>
      <c r="C41" s="338"/>
      <c r="D41" s="421" t="str">
        <f>'פרטים והצהרה'!$D$23</f>
        <v>תש_____</v>
      </c>
      <c r="E41" s="421" t="str">
        <f>'פרטים והצהרה'!$E$23</f>
        <v>תש_____</v>
      </c>
      <c r="F41" s="421" t="str">
        <f>'פרטים והצהרה'!$F$23</f>
        <v>תש_____</v>
      </c>
      <c r="G41" s="421" t="str">
        <f>'פרטים והצהרה'!$G$22</f>
        <v>שנת הפעלה מלאה מתוכננת</v>
      </c>
      <c r="H41" s="78"/>
    </row>
    <row r="42" spans="1:8" ht="15.75" thickTop="1">
      <c r="A42" s="78"/>
      <c r="B42" s="131"/>
      <c r="C42" s="339" t="s">
        <v>129</v>
      </c>
      <c r="D42" s="344"/>
      <c r="E42" s="344"/>
      <c r="F42" s="344"/>
      <c r="G42" s="344"/>
      <c r="H42" s="78"/>
    </row>
    <row r="43" spans="1:8" ht="15.75" thickBot="1">
      <c r="A43" s="78"/>
      <c r="B43" s="131"/>
      <c r="C43" s="348" t="s">
        <v>130</v>
      </c>
      <c r="D43" s="349"/>
      <c r="E43" s="349"/>
      <c r="F43" s="349"/>
      <c r="G43" s="349"/>
      <c r="H43" s="78"/>
    </row>
    <row r="44" spans="1:8" ht="15" thickTop="1">
      <c r="A44" s="78"/>
      <c r="B44" s="131"/>
      <c r="C44" s="346" t="s">
        <v>59</v>
      </c>
      <c r="D44" s="347"/>
      <c r="E44" s="347"/>
      <c r="F44" s="347"/>
      <c r="G44" s="347"/>
      <c r="H44" s="78"/>
    </row>
    <row r="45" spans="1:8" ht="14.25">
      <c r="A45" s="78"/>
      <c r="B45" s="131"/>
      <c r="C45" s="340" t="s">
        <v>131</v>
      </c>
      <c r="D45" s="345"/>
      <c r="E45" s="345"/>
      <c r="F45" s="345"/>
      <c r="G45" s="345"/>
      <c r="H45" s="78"/>
    </row>
    <row r="46" spans="1:8" ht="14.25">
      <c r="A46" s="78"/>
      <c r="B46" s="131"/>
      <c r="C46" s="340" t="s">
        <v>87</v>
      </c>
      <c r="D46" s="345"/>
      <c r="E46" s="345"/>
      <c r="F46" s="345"/>
      <c r="G46" s="345"/>
      <c r="H46" s="78"/>
    </row>
    <row r="47" spans="1:8" ht="14.25">
      <c r="A47" s="78"/>
      <c r="B47" s="131"/>
      <c r="C47" s="340" t="s">
        <v>132</v>
      </c>
      <c r="D47" s="345"/>
      <c r="E47" s="345"/>
      <c r="F47" s="345"/>
      <c r="G47" s="345"/>
      <c r="H47" s="78"/>
    </row>
    <row r="48" spans="1:8" ht="14.25">
      <c r="A48" s="78"/>
      <c r="B48" s="131"/>
      <c r="C48" s="340" t="s">
        <v>88</v>
      </c>
      <c r="D48" s="345"/>
      <c r="E48" s="345"/>
      <c r="F48" s="345"/>
      <c r="G48" s="345"/>
      <c r="H48" s="78"/>
    </row>
    <row r="49" spans="1:8" ht="14.25">
      <c r="A49" s="78"/>
      <c r="B49" s="131"/>
      <c r="C49" s="340"/>
      <c r="D49" s="345"/>
      <c r="E49" s="345"/>
      <c r="F49" s="345"/>
      <c r="G49" s="345"/>
      <c r="H49" s="78"/>
    </row>
    <row r="50" spans="1:8" ht="14.25">
      <c r="A50" s="78"/>
      <c r="B50" s="131"/>
      <c r="C50" s="340" t="s">
        <v>89</v>
      </c>
      <c r="D50" s="336">
        <f>SUM(D45:D49)</f>
        <v>0</v>
      </c>
      <c r="E50" s="336">
        <f>SUM(E45:E49)</f>
        <v>0</v>
      </c>
      <c r="F50" s="336">
        <f>SUM(F45:F49)</f>
        <v>0</v>
      </c>
      <c r="G50" s="336">
        <f>SUM(G45:G49)</f>
        <v>0</v>
      </c>
      <c r="H50" s="78"/>
    </row>
    <row r="51" spans="1:8" ht="15" thickBot="1">
      <c r="A51" s="78"/>
      <c r="B51" s="131"/>
      <c r="C51" s="341" t="s">
        <v>90</v>
      </c>
      <c r="D51" s="337">
        <f>D44-D50</f>
        <v>0</v>
      </c>
      <c r="E51" s="337">
        <f>E44-E50</f>
        <v>0</v>
      </c>
      <c r="F51" s="337">
        <f>F44-F50</f>
        <v>0</v>
      </c>
      <c r="G51" s="337">
        <f>G44-G50</f>
        <v>0</v>
      </c>
      <c r="H51" s="78"/>
    </row>
    <row r="52" spans="1:8" ht="13.5" thickTop="1">
      <c r="A52" s="78"/>
      <c r="B52" s="131"/>
      <c r="C52" s="77"/>
      <c r="D52" s="77"/>
      <c r="E52" s="77"/>
      <c r="F52" s="77"/>
      <c r="G52" s="77"/>
      <c r="H52" s="78"/>
    </row>
    <row r="53" spans="1:8" ht="13.5" thickBot="1">
      <c r="A53" s="78"/>
      <c r="B53" s="131"/>
      <c r="C53" s="77"/>
      <c r="D53" s="77"/>
      <c r="E53" s="77"/>
      <c r="F53" s="77"/>
      <c r="G53" s="77"/>
      <c r="H53" s="78"/>
    </row>
    <row r="54" spans="1:8" ht="17.25" thickBot="1" thickTop="1">
      <c r="A54" s="78"/>
      <c r="B54" s="131"/>
      <c r="C54" s="77"/>
      <c r="D54" s="354"/>
      <c r="E54" s="541" t="s">
        <v>139</v>
      </c>
      <c r="F54" s="542"/>
      <c r="G54" s="354"/>
      <c r="H54" s="78"/>
    </row>
    <row r="55" spans="1:8" ht="13.5" thickTop="1">
      <c r="A55" s="78"/>
      <c r="B55" s="131"/>
      <c r="C55" s="77"/>
      <c r="D55" s="77"/>
      <c r="E55" s="334"/>
      <c r="F55" s="334"/>
      <c r="G55" s="77"/>
      <c r="H55" s="78"/>
    </row>
    <row r="56" spans="1:8" ht="13.5" thickBot="1">
      <c r="A56" s="78"/>
      <c r="B56" s="131"/>
      <c r="C56" s="77"/>
      <c r="D56" s="77"/>
      <c r="E56" s="77"/>
      <c r="F56" s="77"/>
      <c r="G56" s="77"/>
      <c r="H56" s="78"/>
    </row>
    <row r="57" spans="1:8" ht="17.25" thickBot="1" thickTop="1">
      <c r="A57" s="78"/>
      <c r="B57" s="131"/>
      <c r="C57" s="338"/>
      <c r="D57" s="421" t="str">
        <f>'פרטים והצהרה'!$D$23</f>
        <v>תש_____</v>
      </c>
      <c r="E57" s="421" t="str">
        <f>'פרטים והצהרה'!$E$23</f>
        <v>תש_____</v>
      </c>
      <c r="F57" s="421" t="str">
        <f>'פרטים והצהרה'!$F$23</f>
        <v>תש_____</v>
      </c>
      <c r="G57" s="421" t="str">
        <f>'פרטים והצהרה'!$G$22</f>
        <v>שנת הפעלה מלאה מתוכננת</v>
      </c>
      <c r="H57" s="78"/>
    </row>
    <row r="58" spans="1:8" ht="15.75" thickTop="1">
      <c r="A58" s="78"/>
      <c r="B58" s="131"/>
      <c r="C58" s="339" t="s">
        <v>129</v>
      </c>
      <c r="D58" s="335">
        <f>D10+D26+D42</f>
        <v>0</v>
      </c>
      <c r="E58" s="335">
        <f>E10+E26+E42</f>
        <v>0</v>
      </c>
      <c r="F58" s="335">
        <f>F10+F26+F42</f>
        <v>0</v>
      </c>
      <c r="G58" s="335">
        <f>G10+G26+G42</f>
        <v>0</v>
      </c>
      <c r="H58" s="78"/>
    </row>
    <row r="59" spans="1:8" ht="15.75" thickBot="1">
      <c r="A59" s="78"/>
      <c r="B59" s="131"/>
      <c r="C59" s="348" t="s">
        <v>130</v>
      </c>
      <c r="D59" s="343">
        <f>D27+D11+D43</f>
        <v>0</v>
      </c>
      <c r="E59" s="343">
        <f>E27+E11+E43</f>
        <v>0</v>
      </c>
      <c r="F59" s="343">
        <f>F27+F11+F43</f>
        <v>0</v>
      </c>
      <c r="G59" s="343">
        <f>G27+G11+G43</f>
        <v>0</v>
      </c>
      <c r="H59" s="78"/>
    </row>
    <row r="60" spans="1:8" ht="15" thickTop="1">
      <c r="A60" s="78"/>
      <c r="B60" s="131"/>
      <c r="C60" s="346" t="s">
        <v>59</v>
      </c>
      <c r="D60" s="347"/>
      <c r="E60" s="347"/>
      <c r="F60" s="347"/>
      <c r="G60" s="347"/>
      <c r="H60" s="78"/>
    </row>
    <row r="61" spans="1:8" ht="14.25">
      <c r="A61" s="78"/>
      <c r="B61" s="131"/>
      <c r="C61" s="340" t="s">
        <v>131</v>
      </c>
      <c r="D61" s="345"/>
      <c r="E61" s="345"/>
      <c r="F61" s="345"/>
      <c r="G61" s="345"/>
      <c r="H61" s="78"/>
    </row>
    <row r="62" spans="1:8" ht="14.25">
      <c r="A62" s="78"/>
      <c r="B62" s="131"/>
      <c r="C62" s="340" t="s">
        <v>87</v>
      </c>
      <c r="D62" s="345"/>
      <c r="E62" s="345"/>
      <c r="F62" s="345"/>
      <c r="G62" s="345"/>
      <c r="H62" s="78"/>
    </row>
    <row r="63" spans="1:8" ht="14.25">
      <c r="A63" s="78"/>
      <c r="B63" s="131"/>
      <c r="C63" s="340" t="s">
        <v>132</v>
      </c>
      <c r="D63" s="345"/>
      <c r="E63" s="345"/>
      <c r="F63" s="345"/>
      <c r="G63" s="345"/>
      <c r="H63" s="78"/>
    </row>
    <row r="64" spans="1:8" ht="14.25">
      <c r="A64" s="78"/>
      <c r="B64" s="131"/>
      <c r="C64" s="340" t="s">
        <v>88</v>
      </c>
      <c r="D64" s="345"/>
      <c r="E64" s="345"/>
      <c r="F64" s="345"/>
      <c r="G64" s="345"/>
      <c r="H64" s="78"/>
    </row>
    <row r="65" spans="1:8" ht="14.25">
      <c r="A65" s="78"/>
      <c r="B65" s="131"/>
      <c r="C65" s="340"/>
      <c r="D65" s="345"/>
      <c r="E65" s="345"/>
      <c r="F65" s="345"/>
      <c r="G65" s="345"/>
      <c r="H65" s="78"/>
    </row>
    <row r="66" spans="1:8" ht="14.25">
      <c r="A66" s="78"/>
      <c r="B66" s="131"/>
      <c r="C66" s="340" t="s">
        <v>89</v>
      </c>
      <c r="D66" s="336">
        <f>SUM(D61:D65)</f>
        <v>0</v>
      </c>
      <c r="E66" s="336">
        <f>SUM(E61:E65)</f>
        <v>0</v>
      </c>
      <c r="F66" s="336">
        <f>SUM(F61:F65)</f>
        <v>0</v>
      </c>
      <c r="G66" s="336">
        <f>SUM(G61:G65)</f>
        <v>0</v>
      </c>
      <c r="H66" s="78"/>
    </row>
    <row r="67" spans="1:8" ht="15" thickBot="1">
      <c r="A67" s="78"/>
      <c r="B67" s="131"/>
      <c r="C67" s="341" t="s">
        <v>90</v>
      </c>
      <c r="D67" s="337">
        <f>D60-D66</f>
        <v>0</v>
      </c>
      <c r="E67" s="337">
        <f>E60-E66</f>
        <v>0</v>
      </c>
      <c r="F67" s="337">
        <f>F60-F66</f>
        <v>0</v>
      </c>
      <c r="G67" s="337">
        <f>G60-G66</f>
        <v>0</v>
      </c>
      <c r="H67" s="78"/>
    </row>
    <row r="68" spans="1:8" ht="34.5" customHeight="1" thickBot="1" thickTop="1">
      <c r="A68" s="78"/>
      <c r="B68" s="495">
        <v>13</v>
      </c>
      <c r="C68" s="496"/>
      <c r="D68" s="496"/>
      <c r="E68" s="496"/>
      <c r="F68" s="496"/>
      <c r="G68" s="496"/>
      <c r="H68" s="497"/>
    </row>
    <row r="69" ht="13.5" thickTop="1"/>
  </sheetData>
  <sheetProtection password="CC1A" sheet="1" formatRows="0" insertRows="0"/>
  <protectedRanges>
    <protectedRange sqref="D10:G17 E7 E22 D26:G33 E38 D42:G49 D60:G65" name="טווח1"/>
  </protectedRanges>
  <mergeCells count="8">
    <mergeCell ref="E54:F54"/>
    <mergeCell ref="E38:F38"/>
    <mergeCell ref="B68:H68"/>
    <mergeCell ref="C3:G3"/>
    <mergeCell ref="C5:G5"/>
    <mergeCell ref="C4:G4"/>
    <mergeCell ref="E7:F7"/>
    <mergeCell ref="E22:F22"/>
  </mergeCells>
  <printOptions/>
  <pageMargins left="0.75" right="0.75" top="1" bottom="1" header="0.5" footer="0.5"/>
  <pageSetup horizontalDpi="600" verticalDpi="600" orientation="portrait" scale="58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גיליון13"/>
  <dimension ref="A1:H68"/>
  <sheetViews>
    <sheetView rightToLeft="1" view="pageBreakPreview" zoomScale="60" zoomScalePageLayoutView="0" workbookViewId="0" topLeftCell="A8">
      <selection activeCell="B2" sqref="B2:H68"/>
    </sheetView>
  </sheetViews>
  <sheetFormatPr defaultColWidth="9.140625" defaultRowHeight="12.75"/>
  <cols>
    <col min="1" max="1" width="7.140625" style="59" customWidth="1"/>
    <col min="2" max="2" width="6.421875" style="59" customWidth="1"/>
    <col min="3" max="3" width="21.28125" style="59" customWidth="1"/>
    <col min="4" max="6" width="25.7109375" style="59" customWidth="1"/>
    <col min="7" max="7" width="44.140625" style="59" customWidth="1"/>
    <col min="8" max="8" width="6.421875" style="59" customWidth="1"/>
    <col min="9" max="16384" width="9.140625" style="59" customWidth="1"/>
  </cols>
  <sheetData>
    <row r="1" spans="2:8" ht="37.5" customHeight="1" thickBot="1">
      <c r="B1" s="79"/>
      <c r="C1" s="79"/>
      <c r="D1" s="79"/>
      <c r="E1" s="79"/>
      <c r="F1" s="79"/>
      <c r="G1" s="79"/>
      <c r="H1" s="79"/>
    </row>
    <row r="2" spans="1:8" ht="33" customHeight="1" thickTop="1">
      <c r="A2" s="78"/>
      <c r="H2" s="78"/>
    </row>
    <row r="3" spans="1:8" ht="18">
      <c r="A3" s="78"/>
      <c r="C3" s="547" t="s">
        <v>283</v>
      </c>
      <c r="D3" s="547"/>
      <c r="E3" s="547"/>
      <c r="F3" s="547"/>
      <c r="G3" s="547"/>
      <c r="H3" s="78"/>
    </row>
    <row r="4" spans="1:8" ht="18">
      <c r="A4" s="78"/>
      <c r="C4" s="547" t="s">
        <v>169</v>
      </c>
      <c r="D4" s="547"/>
      <c r="E4" s="547"/>
      <c r="F4" s="547"/>
      <c r="G4" s="547"/>
      <c r="H4" s="78"/>
    </row>
    <row r="5" spans="1:8" ht="15.75">
      <c r="A5" s="78"/>
      <c r="C5" s="548" t="s">
        <v>205</v>
      </c>
      <c r="D5" s="548"/>
      <c r="E5" s="548"/>
      <c r="F5" s="548"/>
      <c r="G5" s="548"/>
      <c r="H5" s="78"/>
    </row>
    <row r="6" spans="1:8" ht="13.5" thickBot="1">
      <c r="A6" s="78"/>
      <c r="C6" s="329"/>
      <c r="D6" s="329"/>
      <c r="E6" s="329"/>
      <c r="F6" s="329"/>
      <c r="H6" s="78"/>
    </row>
    <row r="7" spans="1:8" ht="17.25" thickBot="1" thickTop="1">
      <c r="A7" s="78"/>
      <c r="E7" s="543" t="s">
        <v>204</v>
      </c>
      <c r="F7" s="544"/>
      <c r="G7" s="333"/>
      <c r="H7" s="78"/>
    </row>
    <row r="8" spans="1:8" ht="17.25" thickBot="1" thickTop="1">
      <c r="A8" s="78"/>
      <c r="C8" s="330"/>
      <c r="D8" s="330"/>
      <c r="E8" s="330"/>
      <c r="F8" s="330"/>
      <c r="H8" s="78"/>
    </row>
    <row r="9" spans="1:8" ht="17.25" thickBot="1" thickTop="1">
      <c r="A9" s="78"/>
      <c r="C9" s="338"/>
      <c r="D9" s="421" t="str">
        <f>'פרטים והצהרה'!$D$23</f>
        <v>תש_____</v>
      </c>
      <c r="E9" s="421" t="str">
        <f>'פרטים והצהרה'!$E$23</f>
        <v>תש_____</v>
      </c>
      <c r="F9" s="421" t="str">
        <f>'פרטים והצהרה'!$F$23</f>
        <v>תש_____</v>
      </c>
      <c r="G9" s="421" t="str">
        <f>'פרטים והצהרה'!$G$22</f>
        <v>שנת הפעלה מלאה מתוכננת</v>
      </c>
      <c r="H9" s="132"/>
    </row>
    <row r="10" spans="1:8" ht="15.75" thickTop="1">
      <c r="A10" s="78"/>
      <c r="C10" s="339" t="s">
        <v>129</v>
      </c>
      <c r="D10" s="344"/>
      <c r="E10" s="344"/>
      <c r="F10" s="344"/>
      <c r="G10" s="344"/>
      <c r="H10" s="78"/>
    </row>
    <row r="11" spans="1:8" ht="15.75" thickBot="1">
      <c r="A11" s="78"/>
      <c r="C11" s="348" t="s">
        <v>130</v>
      </c>
      <c r="D11" s="349"/>
      <c r="E11" s="349"/>
      <c r="F11" s="349"/>
      <c r="G11" s="349"/>
      <c r="H11" s="78"/>
    </row>
    <row r="12" spans="1:8" ht="15" thickTop="1">
      <c r="A12" s="78"/>
      <c r="C12" s="346" t="s">
        <v>59</v>
      </c>
      <c r="D12" s="347"/>
      <c r="E12" s="347"/>
      <c r="F12" s="347"/>
      <c r="G12" s="347"/>
      <c r="H12" s="78"/>
    </row>
    <row r="13" spans="1:8" ht="14.25">
      <c r="A13" s="78"/>
      <c r="C13" s="340" t="s">
        <v>131</v>
      </c>
      <c r="D13" s="345"/>
      <c r="E13" s="345"/>
      <c r="F13" s="345"/>
      <c r="G13" s="345"/>
      <c r="H13" s="78"/>
    </row>
    <row r="14" spans="1:8" ht="14.25">
      <c r="A14" s="78"/>
      <c r="C14" s="340" t="s">
        <v>87</v>
      </c>
      <c r="D14" s="345"/>
      <c r="E14" s="345"/>
      <c r="F14" s="345"/>
      <c r="G14" s="345"/>
      <c r="H14" s="78"/>
    </row>
    <row r="15" spans="1:8" ht="14.25">
      <c r="A15" s="78"/>
      <c r="C15" s="340" t="s">
        <v>132</v>
      </c>
      <c r="D15" s="345"/>
      <c r="E15" s="345"/>
      <c r="F15" s="345"/>
      <c r="G15" s="345"/>
      <c r="H15" s="78"/>
    </row>
    <row r="16" spans="1:8" ht="14.25">
      <c r="A16" s="78"/>
      <c r="C16" s="340" t="s">
        <v>88</v>
      </c>
      <c r="D16" s="345"/>
      <c r="E16" s="345"/>
      <c r="F16" s="345"/>
      <c r="G16" s="345"/>
      <c r="H16" s="78"/>
    </row>
    <row r="17" spans="1:8" ht="14.25">
      <c r="A17" s="78"/>
      <c r="C17" s="340"/>
      <c r="D17" s="345"/>
      <c r="E17" s="345"/>
      <c r="F17" s="345"/>
      <c r="G17" s="345"/>
      <c r="H17" s="78"/>
    </row>
    <row r="18" spans="1:8" ht="14.25">
      <c r="A18" s="78"/>
      <c r="C18" s="340" t="s">
        <v>89</v>
      </c>
      <c r="D18" s="336">
        <f>SUM(D13:D17)</f>
        <v>0</v>
      </c>
      <c r="E18" s="336">
        <f>SUM(E13:E17)</f>
        <v>0</v>
      </c>
      <c r="F18" s="336">
        <f>SUM(F13:F17)</f>
        <v>0</v>
      </c>
      <c r="G18" s="336">
        <f>SUM(G13:G17)</f>
        <v>0</v>
      </c>
      <c r="H18" s="78"/>
    </row>
    <row r="19" spans="1:8" ht="15" thickBot="1">
      <c r="A19" s="78"/>
      <c r="C19" s="341" t="s">
        <v>90</v>
      </c>
      <c r="D19" s="337">
        <f>D12-D18</f>
        <v>0</v>
      </c>
      <c r="E19" s="337">
        <f>E12-E18</f>
        <v>0</v>
      </c>
      <c r="F19" s="337">
        <f>F12-F18</f>
        <v>0</v>
      </c>
      <c r="G19" s="337">
        <f>G12-G18</f>
        <v>0</v>
      </c>
      <c r="H19" s="78"/>
    </row>
    <row r="20" spans="1:8" ht="13.5" thickTop="1">
      <c r="A20" s="78"/>
      <c r="H20" s="78"/>
    </row>
    <row r="21" spans="1:8" ht="13.5" thickBot="1">
      <c r="A21" s="78"/>
      <c r="H21" s="78"/>
    </row>
    <row r="22" spans="1:8" ht="17.25" thickBot="1" thickTop="1">
      <c r="A22" s="78"/>
      <c r="C22" s="332"/>
      <c r="D22" s="332"/>
      <c r="E22" s="543" t="s">
        <v>204</v>
      </c>
      <c r="F22" s="544"/>
      <c r="G22" s="332"/>
      <c r="H22" s="78"/>
    </row>
    <row r="23" spans="1:8" ht="13.5" thickTop="1">
      <c r="A23" s="78"/>
      <c r="H23" s="78"/>
    </row>
    <row r="24" spans="1:8" ht="13.5" thickBot="1">
      <c r="A24" s="78"/>
      <c r="H24" s="78"/>
    </row>
    <row r="25" spans="1:8" ht="17.25" thickBot="1" thickTop="1">
      <c r="A25" s="78"/>
      <c r="C25" s="338"/>
      <c r="D25" s="421" t="str">
        <f>'פרטים והצהרה'!$D$23</f>
        <v>תש_____</v>
      </c>
      <c r="E25" s="421" t="str">
        <f>'פרטים והצהרה'!$E$23</f>
        <v>תש_____</v>
      </c>
      <c r="F25" s="421" t="str">
        <f>'פרטים והצהרה'!$F$23</f>
        <v>תש_____</v>
      </c>
      <c r="G25" s="421" t="str">
        <f>'פרטים והצהרה'!$G$22</f>
        <v>שנת הפעלה מלאה מתוכננת</v>
      </c>
      <c r="H25" s="78"/>
    </row>
    <row r="26" spans="1:8" ht="15.75" thickTop="1">
      <c r="A26" s="78"/>
      <c r="C26" s="339" t="s">
        <v>129</v>
      </c>
      <c r="D26" s="344"/>
      <c r="E26" s="344"/>
      <c r="F26" s="344"/>
      <c r="G26" s="344"/>
      <c r="H26" s="78"/>
    </row>
    <row r="27" spans="1:8" ht="15.75" thickBot="1">
      <c r="A27" s="78"/>
      <c r="C27" s="348" t="s">
        <v>130</v>
      </c>
      <c r="D27" s="349"/>
      <c r="E27" s="349"/>
      <c r="F27" s="349"/>
      <c r="G27" s="349"/>
      <c r="H27" s="78"/>
    </row>
    <row r="28" spans="1:8" ht="15" thickTop="1">
      <c r="A28" s="78"/>
      <c r="C28" s="346" t="s">
        <v>59</v>
      </c>
      <c r="D28" s="347"/>
      <c r="E28" s="347"/>
      <c r="F28" s="347"/>
      <c r="G28" s="347"/>
      <c r="H28" s="78"/>
    </row>
    <row r="29" spans="1:8" ht="14.25">
      <c r="A29" s="78"/>
      <c r="C29" s="340" t="s">
        <v>131</v>
      </c>
      <c r="D29" s="345"/>
      <c r="E29" s="345"/>
      <c r="F29" s="345"/>
      <c r="G29" s="345"/>
      <c r="H29" s="78"/>
    </row>
    <row r="30" spans="1:8" ht="14.25">
      <c r="A30" s="78"/>
      <c r="C30" s="340" t="s">
        <v>87</v>
      </c>
      <c r="D30" s="345"/>
      <c r="E30" s="345"/>
      <c r="F30" s="345"/>
      <c r="G30" s="345"/>
      <c r="H30" s="78"/>
    </row>
    <row r="31" spans="1:8" ht="14.25">
      <c r="A31" s="78"/>
      <c r="C31" s="340" t="s">
        <v>132</v>
      </c>
      <c r="D31" s="345"/>
      <c r="E31" s="345"/>
      <c r="F31" s="345"/>
      <c r="G31" s="345"/>
      <c r="H31" s="78"/>
    </row>
    <row r="32" spans="1:8" ht="14.25">
      <c r="A32" s="78"/>
      <c r="C32" s="340" t="s">
        <v>88</v>
      </c>
      <c r="D32" s="345"/>
      <c r="E32" s="345"/>
      <c r="F32" s="345"/>
      <c r="G32" s="345"/>
      <c r="H32" s="78"/>
    </row>
    <row r="33" spans="1:8" ht="14.25">
      <c r="A33" s="78"/>
      <c r="C33" s="340"/>
      <c r="D33" s="345"/>
      <c r="E33" s="345"/>
      <c r="F33" s="345"/>
      <c r="G33" s="345"/>
      <c r="H33" s="78"/>
    </row>
    <row r="34" spans="1:8" ht="14.25">
      <c r="A34" s="78"/>
      <c r="C34" s="340" t="s">
        <v>89</v>
      </c>
      <c r="D34" s="336">
        <f>SUM(D29:D33)</f>
        <v>0</v>
      </c>
      <c r="E34" s="336">
        <f>SUM(E29:E33)</f>
        <v>0</v>
      </c>
      <c r="F34" s="336">
        <f>SUM(F29:F33)</f>
        <v>0</v>
      </c>
      <c r="G34" s="336">
        <f>SUM(G29:G33)</f>
        <v>0</v>
      </c>
      <c r="H34" s="78"/>
    </row>
    <row r="35" spans="1:8" ht="15" thickBot="1">
      <c r="A35" s="78"/>
      <c r="C35" s="341" t="s">
        <v>90</v>
      </c>
      <c r="D35" s="337">
        <f>D28-D34</f>
        <v>0</v>
      </c>
      <c r="E35" s="337">
        <f>E28-E34</f>
        <v>0</v>
      </c>
      <c r="F35" s="337">
        <f>F28-F34</f>
        <v>0</v>
      </c>
      <c r="G35" s="337">
        <f>G28-G34</f>
        <v>0</v>
      </c>
      <c r="H35" s="78"/>
    </row>
    <row r="36" spans="1:8" ht="15" thickTop="1">
      <c r="A36" s="78"/>
      <c r="C36" s="355"/>
      <c r="D36" s="356"/>
      <c r="E36" s="356"/>
      <c r="F36" s="356"/>
      <c r="G36" s="356"/>
      <c r="H36" s="78"/>
    </row>
    <row r="37" spans="1:8" ht="15" thickBot="1">
      <c r="A37" s="78"/>
      <c r="C37" s="355"/>
      <c r="D37" s="356"/>
      <c r="E37" s="356"/>
      <c r="F37" s="356"/>
      <c r="G37" s="356"/>
      <c r="H37" s="78"/>
    </row>
    <row r="38" spans="1:8" ht="17.25" thickBot="1" thickTop="1">
      <c r="A38" s="78"/>
      <c r="C38" s="332"/>
      <c r="D38" s="332"/>
      <c r="E38" s="543" t="s">
        <v>204</v>
      </c>
      <c r="F38" s="544"/>
      <c r="G38" s="332"/>
      <c r="H38" s="78"/>
    </row>
    <row r="39" spans="1:8" ht="13.5" thickTop="1">
      <c r="A39" s="78"/>
      <c r="H39" s="78"/>
    </row>
    <row r="40" spans="1:8" ht="13.5" thickBot="1">
      <c r="A40" s="78"/>
      <c r="H40" s="78"/>
    </row>
    <row r="41" spans="1:8" ht="17.25" thickBot="1" thickTop="1">
      <c r="A41" s="78"/>
      <c r="C41" s="338"/>
      <c r="D41" s="421" t="str">
        <f>'פרטים והצהרה'!$D$23</f>
        <v>תש_____</v>
      </c>
      <c r="E41" s="421" t="str">
        <f>'פרטים והצהרה'!$E$23</f>
        <v>תש_____</v>
      </c>
      <c r="F41" s="421" t="str">
        <f>'פרטים והצהרה'!$F$23</f>
        <v>תש_____</v>
      </c>
      <c r="G41" s="421" t="str">
        <f>'פרטים והצהרה'!$G$22</f>
        <v>שנת הפעלה מלאה מתוכננת</v>
      </c>
      <c r="H41" s="78"/>
    </row>
    <row r="42" spans="1:8" ht="15.75" thickTop="1">
      <c r="A42" s="78"/>
      <c r="C42" s="339" t="s">
        <v>129</v>
      </c>
      <c r="D42" s="344"/>
      <c r="E42" s="344"/>
      <c r="F42" s="344"/>
      <c r="G42" s="344"/>
      <c r="H42" s="78"/>
    </row>
    <row r="43" spans="1:8" ht="15.75" thickBot="1">
      <c r="A43" s="78"/>
      <c r="C43" s="348" t="s">
        <v>130</v>
      </c>
      <c r="D43" s="349"/>
      <c r="E43" s="349"/>
      <c r="F43" s="349"/>
      <c r="G43" s="349"/>
      <c r="H43" s="78"/>
    </row>
    <row r="44" spans="1:8" ht="15" thickTop="1">
      <c r="A44" s="78"/>
      <c r="C44" s="346" t="s">
        <v>59</v>
      </c>
      <c r="D44" s="347"/>
      <c r="E44" s="347"/>
      <c r="F44" s="347"/>
      <c r="G44" s="347"/>
      <c r="H44" s="78"/>
    </row>
    <row r="45" spans="1:8" ht="14.25">
      <c r="A45" s="78"/>
      <c r="C45" s="340" t="s">
        <v>131</v>
      </c>
      <c r="D45" s="345"/>
      <c r="E45" s="345"/>
      <c r="F45" s="345"/>
      <c r="G45" s="345"/>
      <c r="H45" s="78"/>
    </row>
    <row r="46" spans="1:8" ht="14.25">
      <c r="A46" s="78"/>
      <c r="C46" s="340" t="s">
        <v>87</v>
      </c>
      <c r="D46" s="345"/>
      <c r="E46" s="345"/>
      <c r="F46" s="345"/>
      <c r="G46" s="345"/>
      <c r="H46" s="78"/>
    </row>
    <row r="47" spans="1:8" ht="14.25">
      <c r="A47" s="78"/>
      <c r="C47" s="340" t="s">
        <v>132</v>
      </c>
      <c r="D47" s="345"/>
      <c r="E47" s="345"/>
      <c r="F47" s="345"/>
      <c r="G47" s="345"/>
      <c r="H47" s="78"/>
    </row>
    <row r="48" spans="1:8" ht="14.25">
      <c r="A48" s="78"/>
      <c r="C48" s="340" t="s">
        <v>88</v>
      </c>
      <c r="D48" s="345"/>
      <c r="E48" s="345"/>
      <c r="F48" s="345"/>
      <c r="G48" s="345"/>
      <c r="H48" s="78"/>
    </row>
    <row r="49" spans="1:8" ht="14.25">
      <c r="A49" s="78"/>
      <c r="C49" s="340"/>
      <c r="D49" s="345"/>
      <c r="E49" s="345"/>
      <c r="F49" s="345"/>
      <c r="G49" s="345"/>
      <c r="H49" s="78"/>
    </row>
    <row r="50" spans="1:8" ht="14.25">
      <c r="A50" s="78"/>
      <c r="C50" s="340" t="s">
        <v>89</v>
      </c>
      <c r="D50" s="336">
        <f>SUM(D45:D49)</f>
        <v>0</v>
      </c>
      <c r="E50" s="336">
        <f>SUM(E45:E49)</f>
        <v>0</v>
      </c>
      <c r="F50" s="336">
        <f>SUM(F45:F49)</f>
        <v>0</v>
      </c>
      <c r="G50" s="336">
        <f>SUM(G45:G49)</f>
        <v>0</v>
      </c>
      <c r="H50" s="78"/>
    </row>
    <row r="51" spans="1:8" ht="15" thickBot="1">
      <c r="A51" s="78"/>
      <c r="C51" s="341" t="s">
        <v>90</v>
      </c>
      <c r="D51" s="337">
        <f>D44-D50</f>
        <v>0</v>
      </c>
      <c r="E51" s="337">
        <f>E44-E50</f>
        <v>0</v>
      </c>
      <c r="F51" s="337">
        <f>F44-F50</f>
        <v>0</v>
      </c>
      <c r="G51" s="337">
        <f>G44-G50</f>
        <v>0</v>
      </c>
      <c r="H51" s="78"/>
    </row>
    <row r="52" spans="1:8" ht="13.5" thickTop="1">
      <c r="A52" s="78"/>
      <c r="H52" s="78"/>
    </row>
    <row r="53" spans="1:8" ht="13.5" thickBot="1">
      <c r="A53" s="78"/>
      <c r="H53" s="78"/>
    </row>
    <row r="54" spans="1:8" ht="17.25" thickBot="1" thickTop="1">
      <c r="A54" s="78"/>
      <c r="D54" s="332"/>
      <c r="E54" s="541" t="s">
        <v>139</v>
      </c>
      <c r="F54" s="542"/>
      <c r="G54" s="332"/>
      <c r="H54" s="78"/>
    </row>
    <row r="55" spans="1:8" ht="13.5" thickTop="1">
      <c r="A55" s="78"/>
      <c r="E55" s="334"/>
      <c r="F55" s="334"/>
      <c r="H55" s="78"/>
    </row>
    <row r="56" spans="1:8" ht="13.5" thickBot="1">
      <c r="A56" s="78"/>
      <c r="H56" s="78"/>
    </row>
    <row r="57" spans="1:8" ht="17.25" thickBot="1" thickTop="1">
      <c r="A57" s="78"/>
      <c r="C57" s="338"/>
      <c r="D57" s="421" t="str">
        <f>'פרטים והצהרה'!$D$23</f>
        <v>תש_____</v>
      </c>
      <c r="E57" s="421" t="str">
        <f>'פרטים והצהרה'!$E$23</f>
        <v>תש_____</v>
      </c>
      <c r="F57" s="421" t="str">
        <f>'פרטים והצהרה'!$F$23</f>
        <v>תש_____</v>
      </c>
      <c r="G57" s="421" t="str">
        <f>'פרטים והצהרה'!$G$22</f>
        <v>שנת הפעלה מלאה מתוכננת</v>
      </c>
      <c r="H57" s="78"/>
    </row>
    <row r="58" spans="1:8" ht="15.75" thickTop="1">
      <c r="A58" s="78"/>
      <c r="C58" s="339" t="s">
        <v>129</v>
      </c>
      <c r="D58" s="335">
        <f aca="true" t="shared" si="0" ref="D58:G59">D10+D26+D42</f>
        <v>0</v>
      </c>
      <c r="E58" s="335">
        <f t="shared" si="0"/>
        <v>0</v>
      </c>
      <c r="F58" s="335">
        <f t="shared" si="0"/>
        <v>0</v>
      </c>
      <c r="G58" s="335">
        <f t="shared" si="0"/>
        <v>0</v>
      </c>
      <c r="H58" s="78"/>
    </row>
    <row r="59" spans="1:8" ht="15.75" thickBot="1">
      <c r="A59" s="78"/>
      <c r="C59" s="348" t="s">
        <v>130</v>
      </c>
      <c r="D59" s="343">
        <f t="shared" si="0"/>
        <v>0</v>
      </c>
      <c r="E59" s="343">
        <f t="shared" si="0"/>
        <v>0</v>
      </c>
      <c r="F59" s="343">
        <f t="shared" si="0"/>
        <v>0</v>
      </c>
      <c r="G59" s="343">
        <f t="shared" si="0"/>
        <v>0</v>
      </c>
      <c r="H59" s="78"/>
    </row>
    <row r="60" spans="1:8" ht="15" thickTop="1">
      <c r="A60" s="78"/>
      <c r="C60" s="346" t="s">
        <v>59</v>
      </c>
      <c r="D60" s="347"/>
      <c r="E60" s="347"/>
      <c r="F60" s="347"/>
      <c r="G60" s="347"/>
      <c r="H60" s="78"/>
    </row>
    <row r="61" spans="1:8" ht="14.25">
      <c r="A61" s="78"/>
      <c r="C61" s="340" t="s">
        <v>131</v>
      </c>
      <c r="D61" s="345"/>
      <c r="E61" s="345"/>
      <c r="F61" s="345"/>
      <c r="G61" s="345"/>
      <c r="H61" s="78"/>
    </row>
    <row r="62" spans="1:8" ht="14.25">
      <c r="A62" s="78"/>
      <c r="C62" s="340" t="s">
        <v>87</v>
      </c>
      <c r="D62" s="345"/>
      <c r="E62" s="345"/>
      <c r="F62" s="345"/>
      <c r="G62" s="345"/>
      <c r="H62" s="78"/>
    </row>
    <row r="63" spans="1:8" ht="14.25">
      <c r="A63" s="78"/>
      <c r="C63" s="340" t="s">
        <v>132</v>
      </c>
      <c r="D63" s="345"/>
      <c r="E63" s="345"/>
      <c r="F63" s="345"/>
      <c r="G63" s="345"/>
      <c r="H63" s="78"/>
    </row>
    <row r="64" spans="1:8" ht="14.25">
      <c r="A64" s="78"/>
      <c r="C64" s="340" t="s">
        <v>88</v>
      </c>
      <c r="D64" s="345"/>
      <c r="E64" s="345"/>
      <c r="F64" s="345"/>
      <c r="G64" s="345"/>
      <c r="H64" s="78"/>
    </row>
    <row r="65" spans="1:8" ht="14.25">
      <c r="A65" s="78"/>
      <c r="C65" s="340"/>
      <c r="D65" s="345"/>
      <c r="E65" s="345"/>
      <c r="F65" s="345"/>
      <c r="G65" s="345"/>
      <c r="H65" s="78"/>
    </row>
    <row r="66" spans="1:8" ht="14.25">
      <c r="A66" s="78"/>
      <c r="C66" s="340" t="s">
        <v>89</v>
      </c>
      <c r="D66" s="336">
        <f>SUM(D61:D65)</f>
        <v>0</v>
      </c>
      <c r="E66" s="336">
        <f>SUM(E61:E65)</f>
        <v>0</v>
      </c>
      <c r="F66" s="336">
        <f>SUM(F61:F65)</f>
        <v>0</v>
      </c>
      <c r="G66" s="336">
        <f>SUM(G61:G65)</f>
        <v>0</v>
      </c>
      <c r="H66" s="78"/>
    </row>
    <row r="67" spans="1:8" ht="15" thickBot="1">
      <c r="A67" s="78"/>
      <c r="C67" s="341" t="s">
        <v>90</v>
      </c>
      <c r="D67" s="337">
        <f>D60-D66</f>
        <v>0</v>
      </c>
      <c r="E67" s="337">
        <f>E60-E66</f>
        <v>0</v>
      </c>
      <c r="F67" s="337">
        <f>F60-F66</f>
        <v>0</v>
      </c>
      <c r="G67" s="337">
        <f>G60-G66</f>
        <v>0</v>
      </c>
      <c r="H67" s="78"/>
    </row>
    <row r="68" spans="1:8" ht="33.75" customHeight="1" thickBot="1" thickTop="1">
      <c r="A68" s="78"/>
      <c r="B68" s="495">
        <v>14</v>
      </c>
      <c r="C68" s="496"/>
      <c r="D68" s="496"/>
      <c r="E68" s="496"/>
      <c r="F68" s="496"/>
      <c r="G68" s="496"/>
      <c r="H68" s="497"/>
    </row>
    <row r="69" ht="13.5" thickTop="1"/>
  </sheetData>
  <sheetProtection password="CC1A" sheet="1" formatRows="0" insertRows="0"/>
  <protectedRanges>
    <protectedRange sqref="E7 D10:G17 E22 D26:G33 E38 D42:G49 D60:G65" name="טווח1"/>
  </protectedRanges>
  <mergeCells count="8">
    <mergeCell ref="E38:F38"/>
    <mergeCell ref="B68:H68"/>
    <mergeCell ref="C3:G3"/>
    <mergeCell ref="C4:G4"/>
    <mergeCell ref="C5:G5"/>
    <mergeCell ref="E7:F7"/>
    <mergeCell ref="E22:F22"/>
    <mergeCell ref="E54:F54"/>
  </mergeCells>
  <printOptions/>
  <pageMargins left="0.75" right="0.75" top="1" bottom="1" header="0.5" footer="0.5"/>
  <pageSetup horizontalDpi="600" verticalDpi="600" orientation="portrait" scale="46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גיליון14"/>
  <dimension ref="A1:H14"/>
  <sheetViews>
    <sheetView rightToLeft="1" zoomScalePageLayoutView="0" workbookViewId="0" topLeftCell="A1">
      <selection activeCell="C37" sqref="C37"/>
    </sheetView>
  </sheetViews>
  <sheetFormatPr defaultColWidth="9.140625" defaultRowHeight="12.75"/>
  <cols>
    <col min="1" max="1" width="7.140625" style="1" customWidth="1"/>
    <col min="2" max="2" width="6.421875" style="1" customWidth="1"/>
    <col min="3" max="3" width="18.140625" style="1" customWidth="1"/>
    <col min="4" max="4" width="16.421875" style="1" customWidth="1"/>
    <col min="5" max="5" width="25.57421875" style="1" customWidth="1"/>
    <col min="6" max="6" width="30.140625" style="1" customWidth="1"/>
    <col min="7" max="7" width="13.8515625" style="1" bestFit="1" customWidth="1"/>
    <col min="8" max="8" width="6.421875" style="1" customWidth="1"/>
    <col min="9" max="16384" width="9.140625" style="1" customWidth="1"/>
  </cols>
  <sheetData>
    <row r="1" spans="2:8" ht="37.5" customHeight="1" thickBot="1">
      <c r="B1" s="24"/>
      <c r="C1" s="24"/>
      <c r="D1" s="24"/>
      <c r="E1" s="24"/>
      <c r="F1" s="24"/>
      <c r="G1" s="24"/>
      <c r="H1" s="24"/>
    </row>
    <row r="2" spans="1:8" s="59" customFormat="1" ht="33.75" customHeight="1" thickTop="1">
      <c r="A2" s="78"/>
      <c r="E2" s="1"/>
      <c r="H2" s="78"/>
    </row>
    <row r="3" spans="1:8" s="59" customFormat="1" ht="13.5" customHeight="1">
      <c r="A3" s="78"/>
      <c r="B3" s="551" t="s">
        <v>270</v>
      </c>
      <c r="C3" s="547"/>
      <c r="D3" s="547"/>
      <c r="E3" s="547"/>
      <c r="F3" s="547"/>
      <c r="G3" s="547"/>
      <c r="H3" s="552"/>
    </row>
    <row r="4" spans="1:8" s="59" customFormat="1" ht="13.5" customHeight="1">
      <c r="A4" s="78"/>
      <c r="B4" s="553" t="s">
        <v>207</v>
      </c>
      <c r="C4" s="554"/>
      <c r="D4" s="554"/>
      <c r="E4" s="554"/>
      <c r="F4" s="554"/>
      <c r="G4" s="554"/>
      <c r="H4" s="555"/>
    </row>
    <row r="5" spans="1:8" s="59" customFormat="1" ht="16.5" thickBot="1">
      <c r="A5" s="78"/>
      <c r="C5" s="331"/>
      <c r="D5" s="330"/>
      <c r="E5" s="353"/>
      <c r="F5" s="353"/>
      <c r="G5" s="330"/>
      <c r="H5" s="78"/>
    </row>
    <row r="6" spans="1:8" s="59" customFormat="1" ht="12.75" customHeight="1" thickTop="1">
      <c r="A6" s="78"/>
      <c r="C6" s="556" t="s">
        <v>138</v>
      </c>
      <c r="D6" s="560"/>
      <c r="E6" s="558" t="s">
        <v>134</v>
      </c>
      <c r="F6" s="558" t="s">
        <v>135</v>
      </c>
      <c r="G6" s="549" t="s">
        <v>136</v>
      </c>
      <c r="H6" s="78"/>
    </row>
    <row r="7" spans="1:8" s="59" customFormat="1" ht="27" customHeight="1" thickBot="1">
      <c r="A7" s="78"/>
      <c r="C7" s="557"/>
      <c r="D7" s="561"/>
      <c r="E7" s="559"/>
      <c r="F7" s="559"/>
      <c r="G7" s="550"/>
      <c r="H7" s="78"/>
    </row>
    <row r="8" spans="1:8" s="59" customFormat="1" ht="12.75" customHeight="1" thickBot="1" thickTop="1">
      <c r="A8" s="78"/>
      <c r="C8" s="365"/>
      <c r="D8" s="342" t="s">
        <v>206</v>
      </c>
      <c r="E8" s="351"/>
      <c r="F8" s="350"/>
      <c r="G8" s="343" t="e">
        <f aca="true" t="shared" si="0" ref="G8:G13">F8/E8-1</f>
        <v>#DIV/0!</v>
      </c>
      <c r="H8" s="78"/>
    </row>
    <row r="9" spans="1:8" s="59" customFormat="1" ht="12.75" customHeight="1" thickBot="1" thickTop="1">
      <c r="A9" s="78"/>
      <c r="C9" s="366"/>
      <c r="D9" s="342" t="s">
        <v>206</v>
      </c>
      <c r="E9" s="362"/>
      <c r="F9" s="363"/>
      <c r="G9" s="359" t="e">
        <f t="shared" si="0"/>
        <v>#DIV/0!</v>
      </c>
      <c r="H9" s="78"/>
    </row>
    <row r="10" spans="1:8" s="59" customFormat="1" ht="12.75" customHeight="1" thickBot="1" thickTop="1">
      <c r="A10" s="78"/>
      <c r="C10" s="367"/>
      <c r="D10" s="342" t="s">
        <v>206</v>
      </c>
      <c r="E10" s="362"/>
      <c r="F10" s="363"/>
      <c r="G10" s="359" t="e">
        <f t="shared" si="0"/>
        <v>#DIV/0!</v>
      </c>
      <c r="H10" s="78"/>
    </row>
    <row r="11" spans="1:8" s="59" customFormat="1" ht="12.75" customHeight="1" thickBot="1" thickTop="1">
      <c r="A11" s="78"/>
      <c r="C11" s="368"/>
      <c r="D11" s="342" t="s">
        <v>206</v>
      </c>
      <c r="E11" s="351"/>
      <c r="F11" s="351"/>
      <c r="G11" s="360" t="e">
        <f t="shared" si="0"/>
        <v>#DIV/0!</v>
      </c>
      <c r="H11" s="78"/>
    </row>
    <row r="12" spans="1:8" s="59" customFormat="1" ht="12.75" customHeight="1" thickBot="1" thickTop="1">
      <c r="A12" s="78"/>
      <c r="C12" s="369"/>
      <c r="D12" s="342" t="s">
        <v>206</v>
      </c>
      <c r="E12" s="364"/>
      <c r="F12" s="364"/>
      <c r="G12" s="360" t="e">
        <f t="shared" si="0"/>
        <v>#DIV/0!</v>
      </c>
      <c r="H12" s="78"/>
    </row>
    <row r="13" spans="1:8" s="59" customFormat="1" ht="12.75" customHeight="1" thickBot="1" thickTop="1">
      <c r="A13" s="78"/>
      <c r="C13" s="361" t="s">
        <v>133</v>
      </c>
      <c r="D13" s="229" t="s">
        <v>137</v>
      </c>
      <c r="E13" s="358">
        <f>'א1.שכר וכ"א  כלל המוסד'!O10</f>
        <v>0</v>
      </c>
      <c r="F13" s="358">
        <f>SUM(F8:F12)</f>
        <v>0</v>
      </c>
      <c r="G13" s="359" t="e">
        <f t="shared" si="0"/>
        <v>#DIV/0!</v>
      </c>
      <c r="H13" s="78"/>
    </row>
    <row r="14" spans="1:8" s="59" customFormat="1" ht="33.75" customHeight="1" thickBot="1" thickTop="1">
      <c r="A14" s="78"/>
      <c r="B14" s="495">
        <v>15</v>
      </c>
      <c r="C14" s="496"/>
      <c r="D14" s="496"/>
      <c r="E14" s="496"/>
      <c r="F14" s="496"/>
      <c r="G14" s="496"/>
      <c r="H14" s="497"/>
    </row>
    <row r="15" ht="13.5" thickTop="1"/>
  </sheetData>
  <sheetProtection password="CC1A" sheet="1" formatRows="0" insertRows="0"/>
  <protectedRanges>
    <protectedRange sqref="C8:C12 E8:F12" name="טווח1"/>
  </protectedRanges>
  <mergeCells count="8">
    <mergeCell ref="G6:G7"/>
    <mergeCell ref="B3:H3"/>
    <mergeCell ref="B4:H4"/>
    <mergeCell ref="B14:H14"/>
    <mergeCell ref="C6:C7"/>
    <mergeCell ref="E6:E7"/>
    <mergeCell ref="F6:F7"/>
    <mergeCell ref="D6:D7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3">
    <pageSetUpPr fitToPage="1"/>
  </sheetPr>
  <dimension ref="B2:T31"/>
  <sheetViews>
    <sheetView rightToLeft="1" view="pageBreakPreview" zoomScale="85" zoomScaleNormal="75" zoomScaleSheetLayoutView="85" zoomScalePageLayoutView="0" workbookViewId="0" topLeftCell="A1">
      <selection activeCell="B2" sqref="B2:Q24"/>
    </sheetView>
  </sheetViews>
  <sheetFormatPr defaultColWidth="9.140625" defaultRowHeight="12.75"/>
  <cols>
    <col min="1" max="1" width="7.28125" style="384" customWidth="1"/>
    <col min="2" max="2" width="6.421875" style="384" customWidth="1"/>
    <col min="3" max="3" width="35.28125" style="384" customWidth="1"/>
    <col min="4" max="4" width="5.00390625" style="384" customWidth="1"/>
    <col min="5" max="7" width="9.140625" style="384" customWidth="1"/>
    <col min="8" max="8" width="13.00390625" style="384" customWidth="1"/>
    <col min="9" max="9" width="7.421875" style="384" customWidth="1"/>
    <col min="10" max="10" width="2.8515625" style="384" customWidth="1"/>
    <col min="11" max="11" width="3.28125" style="384" customWidth="1"/>
    <col min="12" max="15" width="8.57421875" style="384" customWidth="1"/>
    <col min="16" max="16" width="6.421875" style="384" customWidth="1"/>
    <col min="17" max="17" width="5.7109375" style="384" customWidth="1"/>
    <col min="18" max="16384" width="9.140625" style="384" customWidth="1"/>
  </cols>
  <sheetData>
    <row r="1" ht="37.5" customHeight="1" thickBot="1"/>
    <row r="2" spans="2:17" ht="25.5" customHeight="1" thickTop="1">
      <c r="B2" s="385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</row>
    <row r="3" spans="2:17" ht="19.5" customHeight="1">
      <c r="B3" s="430" t="s">
        <v>221</v>
      </c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2"/>
    </row>
    <row r="4" spans="2:17" ht="19.5" customHeight="1">
      <c r="B4" s="399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400"/>
    </row>
    <row r="5" spans="2:17" ht="12.75">
      <c r="B5" s="388"/>
      <c r="Q5" s="389"/>
    </row>
    <row r="6" spans="2:17" ht="27.75" customHeight="1">
      <c r="B6" s="388"/>
      <c r="C6" s="390" t="s">
        <v>198</v>
      </c>
      <c r="D6" s="390"/>
      <c r="H6" s="393" t="s">
        <v>222</v>
      </c>
      <c r="Q6" s="389"/>
    </row>
    <row r="7" spans="2:17" ht="18.75" customHeight="1" thickBot="1">
      <c r="B7" s="388"/>
      <c r="C7" s="390"/>
      <c r="D7" s="390"/>
      <c r="H7" s="396" t="s">
        <v>226</v>
      </c>
      <c r="Q7" s="389"/>
    </row>
    <row r="8" spans="2:20" ht="27.75" customHeight="1" thickBot="1">
      <c r="B8" s="388"/>
      <c r="C8" s="390" t="s">
        <v>264</v>
      </c>
      <c r="D8" s="390"/>
      <c r="E8" s="391"/>
      <c r="F8" s="391"/>
      <c r="G8" s="391"/>
      <c r="Q8" s="389"/>
      <c r="T8" s="398"/>
    </row>
    <row r="9" spans="2:17" ht="9" customHeight="1">
      <c r="B9" s="388"/>
      <c r="C9" s="390"/>
      <c r="D9" s="390"/>
      <c r="E9" s="391"/>
      <c r="F9" s="391"/>
      <c r="G9" s="391"/>
      <c r="H9" s="390"/>
      <c r="Q9" s="389"/>
    </row>
    <row r="10" spans="2:17" ht="27.75" customHeight="1">
      <c r="B10" s="388"/>
      <c r="C10" s="390" t="s">
        <v>233</v>
      </c>
      <c r="D10" s="390"/>
      <c r="E10" s="391"/>
      <c r="F10" s="391"/>
      <c r="G10" s="391"/>
      <c r="H10" s="390" t="s">
        <v>224</v>
      </c>
      <c r="Q10" s="389"/>
    </row>
    <row r="11" spans="2:17" ht="27.75" customHeight="1">
      <c r="B11" s="388"/>
      <c r="C11" s="393" t="s">
        <v>265</v>
      </c>
      <c r="D11" s="390"/>
      <c r="E11" s="391"/>
      <c r="F11" s="391"/>
      <c r="G11" s="391"/>
      <c r="H11" s="393"/>
      <c r="Q11" s="389"/>
    </row>
    <row r="12" spans="2:17" ht="9" customHeight="1">
      <c r="B12" s="388"/>
      <c r="C12" s="393"/>
      <c r="D12" s="390"/>
      <c r="E12" s="391"/>
      <c r="F12" s="391"/>
      <c r="G12" s="391"/>
      <c r="H12" s="393"/>
      <c r="Q12" s="389"/>
    </row>
    <row r="13" spans="2:17" ht="27.75" customHeight="1">
      <c r="B13" s="388"/>
      <c r="C13" s="390" t="s">
        <v>266</v>
      </c>
      <c r="D13" s="390"/>
      <c r="E13" s="391"/>
      <c r="F13" s="391"/>
      <c r="G13" s="391"/>
      <c r="H13" s="390" t="s">
        <v>225</v>
      </c>
      <c r="Q13" s="389"/>
    </row>
    <row r="14" spans="2:17" ht="9" customHeight="1">
      <c r="B14" s="388"/>
      <c r="C14" s="390"/>
      <c r="D14" s="390"/>
      <c r="E14" s="391"/>
      <c r="F14" s="391"/>
      <c r="G14" s="391"/>
      <c r="H14" s="390"/>
      <c r="Q14" s="389"/>
    </row>
    <row r="15" spans="2:17" ht="27.75" customHeight="1">
      <c r="B15" s="388"/>
      <c r="C15" s="390" t="s">
        <v>267</v>
      </c>
      <c r="D15" s="390"/>
      <c r="E15" s="391"/>
      <c r="F15" s="391"/>
      <c r="G15" s="391"/>
      <c r="H15" s="390" t="s">
        <v>200</v>
      </c>
      <c r="Q15" s="389"/>
    </row>
    <row r="16" spans="2:17" ht="27.75" customHeight="1">
      <c r="B16" s="388"/>
      <c r="C16" s="390"/>
      <c r="D16" s="390"/>
      <c r="E16" s="391"/>
      <c r="F16" s="391"/>
      <c r="G16" s="391"/>
      <c r="H16" s="396" t="s">
        <v>223</v>
      </c>
      <c r="Q16" s="389"/>
    </row>
    <row r="17" spans="2:17" ht="27.75" customHeight="1">
      <c r="B17" s="388"/>
      <c r="C17" s="390" t="s">
        <v>268</v>
      </c>
      <c r="D17" s="390"/>
      <c r="E17" s="391"/>
      <c r="F17" s="391"/>
      <c r="G17" s="391"/>
      <c r="H17" s="390" t="s">
        <v>201</v>
      </c>
      <c r="Q17" s="389"/>
    </row>
    <row r="18" spans="2:17" ht="27.75" customHeight="1">
      <c r="B18" s="388"/>
      <c r="C18" s="393" t="s">
        <v>234</v>
      </c>
      <c r="D18" s="390"/>
      <c r="E18" s="391"/>
      <c r="F18" s="390"/>
      <c r="G18" s="390"/>
      <c r="H18" s="396" t="s">
        <v>227</v>
      </c>
      <c r="Q18" s="389"/>
    </row>
    <row r="19" spans="2:17" ht="9" customHeight="1">
      <c r="B19" s="388"/>
      <c r="C19" s="393"/>
      <c r="D19" s="390"/>
      <c r="E19" s="391"/>
      <c r="F19" s="390"/>
      <c r="G19" s="390"/>
      <c r="Q19" s="389"/>
    </row>
    <row r="20" spans="2:17" ht="27.75" customHeight="1">
      <c r="B20" s="388"/>
      <c r="C20" s="390" t="s">
        <v>235</v>
      </c>
      <c r="D20" s="390"/>
      <c r="E20" s="391"/>
      <c r="F20" s="391"/>
      <c r="G20" s="390"/>
      <c r="H20" s="390" t="s">
        <v>228</v>
      </c>
      <c r="Q20" s="389"/>
    </row>
    <row r="21" spans="2:17" ht="27.75" customHeight="1">
      <c r="B21" s="388"/>
      <c r="C21" s="390"/>
      <c r="D21" s="390"/>
      <c r="E21" s="391"/>
      <c r="F21" s="391"/>
      <c r="G21" s="390"/>
      <c r="Q21" s="389"/>
    </row>
    <row r="22" spans="2:17" ht="27.75" customHeight="1">
      <c r="B22" s="388"/>
      <c r="D22" s="390"/>
      <c r="E22" s="391"/>
      <c r="F22" s="391"/>
      <c r="G22" s="391"/>
      <c r="Q22" s="389"/>
    </row>
    <row r="23" spans="2:17" s="394" customFormat="1" ht="15" customHeight="1">
      <c r="B23" s="392"/>
      <c r="C23" s="393"/>
      <c r="D23" s="393"/>
      <c r="H23" s="390"/>
      <c r="Q23" s="395"/>
    </row>
    <row r="24" spans="2:17" ht="33.75" customHeight="1" thickBot="1">
      <c r="B24" s="433">
        <v>2</v>
      </c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5"/>
    </row>
    <row r="25" spans="3:7" ht="9" customHeight="1" thickTop="1">
      <c r="C25" s="390"/>
      <c r="D25" s="390"/>
      <c r="E25" s="391"/>
      <c r="F25" s="391"/>
      <c r="G25" s="391"/>
    </row>
    <row r="26" spans="2:16" ht="15.75" customHeight="1"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</row>
    <row r="28" ht="30" customHeight="1"/>
    <row r="30" ht="12.75">
      <c r="E30" s="384" t="s">
        <v>219</v>
      </c>
    </row>
    <row r="31" ht="12.75">
      <c r="E31" s="384" t="s">
        <v>220</v>
      </c>
    </row>
  </sheetData>
  <sheetProtection password="CC1A" sheet="1"/>
  <mergeCells count="3">
    <mergeCell ref="B26:P26"/>
    <mergeCell ref="B3:Q3"/>
    <mergeCell ref="B24:Q24"/>
  </mergeCells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&amp;C&amp;"Arial,Bold"&amp;14-טיוטא לדיון-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1">
    <pageSetUpPr fitToPage="1"/>
  </sheetPr>
  <dimension ref="A1:I46"/>
  <sheetViews>
    <sheetView rightToLeft="1" view="pageBreakPreview" zoomScale="60" zoomScaleNormal="85" zoomScalePageLayoutView="0" workbookViewId="0" topLeftCell="A2">
      <selection activeCell="B44" sqref="B2:I44"/>
    </sheetView>
  </sheetViews>
  <sheetFormatPr defaultColWidth="18.8515625" defaultRowHeight="12.75"/>
  <cols>
    <col min="1" max="1" width="7.28125" style="1" customWidth="1"/>
    <col min="2" max="2" width="6.421875" style="1" customWidth="1"/>
    <col min="3" max="6" width="18.8515625" style="1" customWidth="1"/>
    <col min="7" max="7" width="24.421875" style="1" bestFit="1" customWidth="1"/>
    <col min="8" max="8" width="18.7109375" style="1" customWidth="1"/>
    <col min="9" max="9" width="6.421875" style="1" customWidth="1"/>
    <col min="10" max="16384" width="18.8515625" style="1" customWidth="1"/>
  </cols>
  <sheetData>
    <row r="1" spans="1:9" ht="38.25" customHeight="1" thickBot="1">
      <c r="A1" s="2"/>
      <c r="B1" s="22"/>
      <c r="C1" s="23"/>
      <c r="D1" s="23"/>
      <c r="E1" s="23"/>
      <c r="F1" s="23"/>
      <c r="G1" s="23"/>
      <c r="H1" s="23"/>
      <c r="I1" s="24"/>
    </row>
    <row r="2" spans="1:9" ht="33.75" customHeight="1" thickTop="1">
      <c r="A2" s="2"/>
      <c r="B2" s="19"/>
      <c r="C2" s="3"/>
      <c r="D2" s="3"/>
      <c r="E2" s="3"/>
      <c r="F2" s="3"/>
      <c r="G2" s="3"/>
      <c r="H2" s="3"/>
      <c r="I2" s="21"/>
    </row>
    <row r="3" spans="1:9" ht="15">
      <c r="A3" s="2"/>
      <c r="B3" s="20"/>
      <c r="C3" s="452" t="s">
        <v>140</v>
      </c>
      <c r="D3" s="452"/>
      <c r="E3" s="452"/>
      <c r="F3" s="452"/>
      <c r="G3" s="452"/>
      <c r="H3" s="452"/>
      <c r="I3" s="21"/>
    </row>
    <row r="4" spans="1:9" ht="15.75">
      <c r="A4" s="2"/>
      <c r="B4" s="20"/>
      <c r="C4" s="5"/>
      <c r="D4" s="4"/>
      <c r="E4" s="5"/>
      <c r="F4" s="6"/>
      <c r="G4" s="7"/>
      <c r="H4" s="4"/>
      <c r="I4" s="21"/>
    </row>
    <row r="5" spans="1:9" ht="27" thickBot="1">
      <c r="A5" s="2"/>
      <c r="B5" s="20"/>
      <c r="C5" s="451" t="s">
        <v>141</v>
      </c>
      <c r="D5" s="451"/>
      <c r="E5" s="451"/>
      <c r="F5" s="451"/>
      <c r="G5" s="451"/>
      <c r="H5" s="451"/>
      <c r="I5" s="21"/>
    </row>
    <row r="6" spans="1:9" ht="17.25" thickBot="1" thickTop="1">
      <c r="A6" s="2"/>
      <c r="B6" s="20"/>
      <c r="C6" s="17"/>
      <c r="D6" s="12"/>
      <c r="E6" s="8"/>
      <c r="F6" s="8"/>
      <c r="G6" s="9" t="s">
        <v>142</v>
      </c>
      <c r="H6" s="13"/>
      <c r="I6" s="21"/>
    </row>
    <row r="7" spans="1:9" ht="16.5" thickTop="1">
      <c r="A7" s="2"/>
      <c r="B7" s="20"/>
      <c r="C7" s="12" t="s">
        <v>149</v>
      </c>
      <c r="D7" s="8"/>
      <c r="E7" s="8"/>
      <c r="F7" s="8"/>
      <c r="G7" s="9"/>
      <c r="H7" s="16"/>
      <c r="I7" s="21"/>
    </row>
    <row r="8" spans="1:9" ht="23.25" customHeight="1">
      <c r="A8" s="2"/>
      <c r="B8" s="20"/>
      <c r="C8" s="453" t="s">
        <v>143</v>
      </c>
      <c r="D8" s="453"/>
      <c r="E8" s="453"/>
      <c r="F8" s="453"/>
      <c r="G8" s="453"/>
      <c r="H8" s="453"/>
      <c r="I8" s="21"/>
    </row>
    <row r="9" spans="1:9" ht="12" customHeight="1">
      <c r="A9" s="2"/>
      <c r="B9" s="20"/>
      <c r="C9" s="45"/>
      <c r="D9" s="45"/>
      <c r="E9" s="45"/>
      <c r="F9" s="45"/>
      <c r="G9" s="45"/>
      <c r="H9" s="45"/>
      <c r="I9" s="21"/>
    </row>
    <row r="10" spans="1:9" ht="15.75">
      <c r="A10" s="2"/>
      <c r="B10" s="33"/>
      <c r="C10" s="464" t="s">
        <v>150</v>
      </c>
      <c r="D10" s="464"/>
      <c r="E10" s="468" t="s">
        <v>190</v>
      </c>
      <c r="F10" s="464"/>
      <c r="G10" s="464"/>
      <c r="H10" s="469"/>
      <c r="I10" s="31"/>
    </row>
    <row r="11" spans="1:9" ht="17.25" thickBot="1">
      <c r="A11" s="2"/>
      <c r="B11" s="20"/>
      <c r="C11" s="439"/>
      <c r="D11" s="440"/>
      <c r="E11" s="465"/>
      <c r="F11" s="466"/>
      <c r="G11" s="466"/>
      <c r="H11" s="467"/>
      <c r="I11" s="21"/>
    </row>
    <row r="12" spans="1:9" ht="15.75">
      <c r="A12" s="2"/>
      <c r="B12" s="20"/>
      <c r="C12" s="15"/>
      <c r="D12" s="470" t="s">
        <v>191</v>
      </c>
      <c r="E12" s="470"/>
      <c r="F12" s="470"/>
      <c r="G12" s="470"/>
      <c r="H12" s="15"/>
      <c r="I12" s="21"/>
    </row>
    <row r="13" spans="1:9" ht="15.75">
      <c r="A13" s="2"/>
      <c r="B13" s="20"/>
      <c r="C13" s="57"/>
      <c r="D13" s="55" t="s">
        <v>194</v>
      </c>
      <c r="E13" s="46" t="s">
        <v>192</v>
      </c>
      <c r="F13" s="459" t="s">
        <v>193</v>
      </c>
      <c r="G13" s="460"/>
      <c r="H13" s="14"/>
      <c r="I13" s="21"/>
    </row>
    <row r="14" spans="1:9" ht="16.5" thickBot="1">
      <c r="A14" s="2"/>
      <c r="B14" s="20"/>
      <c r="C14" s="57"/>
      <c r="D14" s="56">
        <v>1</v>
      </c>
      <c r="E14" s="47"/>
      <c r="F14" s="442"/>
      <c r="G14" s="443"/>
      <c r="H14" s="14"/>
      <c r="I14" s="21"/>
    </row>
    <row r="15" spans="1:9" ht="16.5" thickBot="1">
      <c r="A15" s="2"/>
      <c r="B15" s="20"/>
      <c r="C15" s="14"/>
      <c r="D15" s="48">
        <v>2</v>
      </c>
      <c r="E15" s="49"/>
      <c r="F15" s="471"/>
      <c r="G15" s="472"/>
      <c r="H15" s="14"/>
      <c r="I15" s="21"/>
    </row>
    <row r="16" spans="1:9" ht="16.5" thickBot="1">
      <c r="A16" s="2"/>
      <c r="B16" s="20"/>
      <c r="C16" s="14"/>
      <c r="D16" s="48">
        <v>3</v>
      </c>
      <c r="E16" s="49"/>
      <c r="F16" s="471"/>
      <c r="G16" s="472"/>
      <c r="H16" s="14"/>
      <c r="I16" s="21"/>
    </row>
    <row r="17" spans="1:9" ht="16.5" thickBot="1">
      <c r="A17" s="2"/>
      <c r="B17" s="20"/>
      <c r="C17" s="14"/>
      <c r="D17" s="50">
        <v>4</v>
      </c>
      <c r="E17" s="51"/>
      <c r="F17" s="463"/>
      <c r="G17" s="448"/>
      <c r="H17" s="14"/>
      <c r="I17" s="21"/>
    </row>
    <row r="18" spans="1:9" ht="16.5" thickBot="1">
      <c r="A18" s="2"/>
      <c r="B18" s="20"/>
      <c r="C18" s="14"/>
      <c r="D18" s="52">
        <v>5</v>
      </c>
      <c r="E18" s="53"/>
      <c r="F18" s="461"/>
      <c r="G18" s="462"/>
      <c r="H18" s="14"/>
      <c r="I18" s="21"/>
    </row>
    <row r="19" spans="1:9" ht="16.5" thickBot="1">
      <c r="A19" s="2"/>
      <c r="B19" s="20"/>
      <c r="C19" s="14"/>
      <c r="D19" s="50">
        <v>6</v>
      </c>
      <c r="E19" s="51"/>
      <c r="F19" s="447"/>
      <c r="G19" s="448"/>
      <c r="H19" s="14"/>
      <c r="I19" s="21"/>
    </row>
    <row r="20" spans="1:9" ht="16.5" thickBot="1">
      <c r="A20" s="2"/>
      <c r="B20" s="20"/>
      <c r="C20" s="15"/>
      <c r="D20" s="52">
        <v>7</v>
      </c>
      <c r="E20" s="54"/>
      <c r="F20" s="461"/>
      <c r="G20" s="462"/>
      <c r="H20" s="15"/>
      <c r="I20" s="21"/>
    </row>
    <row r="21" spans="1:9" ht="15.75">
      <c r="A21" s="2"/>
      <c r="B21" s="20"/>
      <c r="C21" s="444"/>
      <c r="D21" s="444"/>
      <c r="E21" s="444"/>
      <c r="F21" s="444"/>
      <c r="G21" s="444"/>
      <c r="H21" s="444"/>
      <c r="I21" s="21"/>
    </row>
    <row r="22" spans="1:9" ht="15.75" customHeight="1">
      <c r="A22" s="2"/>
      <c r="B22" s="33"/>
      <c r="C22" s="456" t="s">
        <v>151</v>
      </c>
      <c r="D22" s="36" t="s">
        <v>152</v>
      </c>
      <c r="E22" s="30" t="s">
        <v>154</v>
      </c>
      <c r="F22" s="37" t="s">
        <v>155</v>
      </c>
      <c r="G22" s="38" t="s">
        <v>153</v>
      </c>
      <c r="H22" s="29"/>
      <c r="I22" s="21"/>
    </row>
    <row r="23" spans="1:9" ht="16.5" thickBot="1">
      <c r="A23" s="2"/>
      <c r="B23" s="33"/>
      <c r="C23" s="457"/>
      <c r="D23" s="41" t="s">
        <v>165</v>
      </c>
      <c r="E23" s="40" t="s">
        <v>165</v>
      </c>
      <c r="F23" s="40" t="s">
        <v>165</v>
      </c>
      <c r="G23" s="40" t="s">
        <v>165</v>
      </c>
      <c r="H23" s="34"/>
      <c r="I23" s="21"/>
    </row>
    <row r="24" spans="1:9" ht="16.5" thickBot="1">
      <c r="A24" s="2"/>
      <c r="B24" s="33"/>
      <c r="C24" s="458" t="s">
        <v>156</v>
      </c>
      <c r="D24" s="458"/>
      <c r="E24" s="44" t="s">
        <v>11</v>
      </c>
      <c r="F24" s="36" t="s">
        <v>144</v>
      </c>
      <c r="G24" s="37" t="s">
        <v>145</v>
      </c>
      <c r="H24" s="39" t="s">
        <v>157</v>
      </c>
      <c r="I24" s="31"/>
    </row>
    <row r="25" spans="1:9" ht="16.5" thickBot="1">
      <c r="A25" s="2"/>
      <c r="B25" s="33"/>
      <c r="C25" s="477"/>
      <c r="D25" s="478"/>
      <c r="E25" s="42"/>
      <c r="F25" s="42"/>
      <c r="G25" s="43"/>
      <c r="H25" s="32"/>
      <c r="I25" s="21"/>
    </row>
    <row r="26" spans="1:9" ht="16.5" thickBot="1">
      <c r="A26" s="2"/>
      <c r="B26" s="33"/>
      <c r="C26" s="445" t="s">
        <v>158</v>
      </c>
      <c r="D26" s="446"/>
      <c r="E26" s="35" t="s">
        <v>146</v>
      </c>
      <c r="F26" s="30" t="s">
        <v>159</v>
      </c>
      <c r="G26" s="454" t="s">
        <v>147</v>
      </c>
      <c r="H26" s="455"/>
      <c r="I26" s="21"/>
    </row>
    <row r="27" spans="1:9" ht="18.75" thickBot="1">
      <c r="A27" s="2"/>
      <c r="B27" s="33"/>
      <c r="C27" s="479"/>
      <c r="D27" s="480"/>
      <c r="E27" s="28"/>
      <c r="F27" s="28"/>
      <c r="G27" s="481"/>
      <c r="H27" s="482"/>
      <c r="I27" s="21"/>
    </row>
    <row r="28" spans="1:9" ht="14.25">
      <c r="A28" s="2"/>
      <c r="B28" s="20"/>
      <c r="C28" s="10"/>
      <c r="D28" s="10"/>
      <c r="E28" s="10"/>
      <c r="F28" s="11"/>
      <c r="G28" s="11"/>
      <c r="H28" s="27"/>
      <c r="I28" s="21"/>
    </row>
    <row r="29" spans="1:9" ht="18">
      <c r="A29" s="2"/>
      <c r="B29" s="20"/>
      <c r="C29" s="483" t="s">
        <v>162</v>
      </c>
      <c r="D29" s="484"/>
      <c r="E29" s="484"/>
      <c r="F29" s="484"/>
      <c r="G29" s="484"/>
      <c r="H29" s="485"/>
      <c r="I29" s="21"/>
    </row>
    <row r="30" spans="1:9" ht="15.75">
      <c r="A30" s="2"/>
      <c r="B30" s="20"/>
      <c r="C30" s="18" t="s">
        <v>163</v>
      </c>
      <c r="D30" s="3"/>
      <c r="E30" s="3"/>
      <c r="F30" s="3"/>
      <c r="G30" s="3"/>
      <c r="H30" s="3"/>
      <c r="I30" s="21"/>
    </row>
    <row r="31" spans="1:9" ht="15">
      <c r="A31" s="2"/>
      <c r="B31" s="20"/>
      <c r="C31" s="3"/>
      <c r="D31" s="3"/>
      <c r="E31" s="3"/>
      <c r="F31" s="3"/>
      <c r="G31" s="3"/>
      <c r="H31" s="3"/>
      <c r="I31" s="21"/>
    </row>
    <row r="32" spans="1:9" ht="15.75">
      <c r="A32" s="2"/>
      <c r="B32" s="20"/>
      <c r="C32" s="18" t="s">
        <v>271</v>
      </c>
      <c r="D32" s="3"/>
      <c r="E32" s="3"/>
      <c r="F32" s="3"/>
      <c r="G32" s="3"/>
      <c r="H32" s="3"/>
      <c r="I32" s="21"/>
    </row>
    <row r="33" spans="1:9" ht="15.75">
      <c r="A33" s="2"/>
      <c r="B33" s="20"/>
      <c r="C33" s="18"/>
      <c r="D33" s="3"/>
      <c r="E33" s="3"/>
      <c r="F33" s="3"/>
      <c r="G33" s="3"/>
      <c r="H33" s="3"/>
      <c r="I33" s="21"/>
    </row>
    <row r="34" spans="1:9" ht="15.75">
      <c r="A34" s="2"/>
      <c r="B34" s="20"/>
      <c r="C34" s="18" t="s">
        <v>195</v>
      </c>
      <c r="D34" s="3"/>
      <c r="E34" s="3"/>
      <c r="F34" s="3"/>
      <c r="G34" s="3"/>
      <c r="H34" s="3"/>
      <c r="I34" s="21"/>
    </row>
    <row r="35" spans="1:9" ht="15">
      <c r="A35" s="2"/>
      <c r="B35" s="20"/>
      <c r="C35" s="3"/>
      <c r="D35" s="3"/>
      <c r="E35" s="3"/>
      <c r="F35" s="3"/>
      <c r="G35" s="3"/>
      <c r="H35" s="3"/>
      <c r="I35" s="21"/>
    </row>
    <row r="36" spans="1:9" ht="15.75">
      <c r="A36" s="2"/>
      <c r="B36" s="20"/>
      <c r="C36" s="18" t="s">
        <v>196</v>
      </c>
      <c r="D36" s="3"/>
      <c r="E36" s="3"/>
      <c r="F36" s="3"/>
      <c r="G36" s="3"/>
      <c r="H36" s="3"/>
      <c r="I36" s="21"/>
    </row>
    <row r="37" spans="1:9" ht="15">
      <c r="A37" s="2"/>
      <c r="B37" s="20"/>
      <c r="C37" s="3"/>
      <c r="D37" s="3"/>
      <c r="E37" s="3"/>
      <c r="F37" s="3"/>
      <c r="G37" s="3"/>
      <c r="H37" s="3"/>
      <c r="I37" s="21"/>
    </row>
    <row r="38" spans="1:9" ht="15.75">
      <c r="A38" s="2"/>
      <c r="B38" s="20"/>
      <c r="C38" s="18" t="s">
        <v>197</v>
      </c>
      <c r="D38" s="3"/>
      <c r="E38" s="3"/>
      <c r="F38" s="3"/>
      <c r="G38" s="3"/>
      <c r="H38" s="3"/>
      <c r="I38" s="21"/>
    </row>
    <row r="39" spans="1:9" ht="15">
      <c r="A39" s="2"/>
      <c r="B39" s="20"/>
      <c r="C39" s="3"/>
      <c r="D39" s="3"/>
      <c r="E39" s="3"/>
      <c r="F39" s="3"/>
      <c r="G39" s="3"/>
      <c r="H39" s="3"/>
      <c r="I39" s="21"/>
    </row>
    <row r="40" spans="1:9" ht="15">
      <c r="A40" s="2"/>
      <c r="B40" s="20"/>
      <c r="C40" s="3"/>
      <c r="D40" s="3"/>
      <c r="E40" s="3"/>
      <c r="F40" s="3"/>
      <c r="G40" s="3"/>
      <c r="H40" s="3"/>
      <c r="I40" s="21"/>
    </row>
    <row r="41" spans="1:9" ht="16.5" thickBot="1">
      <c r="A41" s="2"/>
      <c r="B41" s="20"/>
      <c r="C41" s="26" t="s">
        <v>164</v>
      </c>
      <c r="D41" s="25"/>
      <c r="E41" s="25"/>
      <c r="F41" s="25"/>
      <c r="G41" s="25"/>
      <c r="H41" s="3"/>
      <c r="I41" s="21"/>
    </row>
    <row r="42" spans="1:9" ht="18.75" thickBot="1">
      <c r="A42" s="2"/>
      <c r="B42" s="20"/>
      <c r="C42" s="449"/>
      <c r="D42" s="450"/>
      <c r="E42" s="473"/>
      <c r="F42" s="474"/>
      <c r="G42" s="475"/>
      <c r="H42" s="476"/>
      <c r="I42" s="21"/>
    </row>
    <row r="43" spans="1:9" ht="15.75">
      <c r="A43" s="2"/>
      <c r="B43" s="20"/>
      <c r="C43" s="441" t="s">
        <v>160</v>
      </c>
      <c r="D43" s="441"/>
      <c r="E43" s="441" t="s">
        <v>161</v>
      </c>
      <c r="F43" s="441"/>
      <c r="G43" s="441" t="s">
        <v>148</v>
      </c>
      <c r="H43" s="441"/>
      <c r="I43" s="21"/>
    </row>
    <row r="44" spans="1:9" ht="33" customHeight="1" thickBot="1">
      <c r="A44" s="2"/>
      <c r="B44" s="436">
        <v>3</v>
      </c>
      <c r="C44" s="437"/>
      <c r="D44" s="437"/>
      <c r="E44" s="437"/>
      <c r="F44" s="437"/>
      <c r="G44" s="437"/>
      <c r="H44" s="437"/>
      <c r="I44" s="438"/>
    </row>
    <row r="45" spans="1:8" ht="13.5" thickTop="1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</sheetData>
  <sheetProtection password="CC1A" sheet="1" objects="1" scenarios="1" insertRows="0"/>
  <mergeCells count="32">
    <mergeCell ref="E42:F42"/>
    <mergeCell ref="G42:H42"/>
    <mergeCell ref="C25:D25"/>
    <mergeCell ref="C27:D27"/>
    <mergeCell ref="G27:H27"/>
    <mergeCell ref="C29:H29"/>
    <mergeCell ref="C10:D10"/>
    <mergeCell ref="E11:H11"/>
    <mergeCell ref="E10:H10"/>
    <mergeCell ref="D12:G12"/>
    <mergeCell ref="F15:G15"/>
    <mergeCell ref="F16:G16"/>
    <mergeCell ref="C5:H5"/>
    <mergeCell ref="C3:H3"/>
    <mergeCell ref="C8:H8"/>
    <mergeCell ref="G26:H26"/>
    <mergeCell ref="C22:C23"/>
    <mergeCell ref="C24:D24"/>
    <mergeCell ref="F13:G13"/>
    <mergeCell ref="F20:G20"/>
    <mergeCell ref="F17:G17"/>
    <mergeCell ref="F18:G18"/>
    <mergeCell ref="B44:I44"/>
    <mergeCell ref="C11:D11"/>
    <mergeCell ref="C43:D43"/>
    <mergeCell ref="E43:F43"/>
    <mergeCell ref="G43:H43"/>
    <mergeCell ref="F14:G14"/>
    <mergeCell ref="C21:H21"/>
    <mergeCell ref="C26:D26"/>
    <mergeCell ref="F19:G19"/>
    <mergeCell ref="C42:D42"/>
  </mergeCells>
  <conditionalFormatting sqref="H41 C1:H2 D30:H40 C30:C31 C34:C40">
    <cfRule type="expression" priority="3" dxfId="6" stopIfTrue="1">
      <formula>$I$23&gt;0</formula>
    </cfRule>
  </conditionalFormatting>
  <conditionalFormatting sqref="D23:G23">
    <cfRule type="cellIs" priority="4" dxfId="2" operator="greaterThan" stopIfTrue="1">
      <formula>$E$23</formula>
    </cfRule>
    <cfRule type="cellIs" priority="5" dxfId="3" operator="greaterThan" stopIfTrue="1">
      <formula>#REF!</formula>
    </cfRule>
    <cfRule type="expression" priority="6" dxfId="2" stopIfTrue="1">
      <formula>AND($D$23=0,#REF!&gt;0)</formula>
    </cfRule>
  </conditionalFormatting>
  <conditionalFormatting sqref="C32">
    <cfRule type="expression" priority="2" dxfId="6" stopIfTrue="1">
      <formula>$I$23&gt;0</formula>
    </cfRule>
  </conditionalFormatting>
  <conditionalFormatting sqref="C33">
    <cfRule type="expression" priority="1" dxfId="6" stopIfTrue="1">
      <formula>$I$23&gt;0</formula>
    </cfRule>
  </conditionalFormatting>
  <dataValidations count="2">
    <dataValidation type="date" operator="greaterThan" allowBlank="1" showInputMessage="1" showErrorMessage="1" error="נא להזין תאריך חוקי: DD/MM/YYYY " sqref="H6">
      <formula1>38352</formula1>
    </dataValidation>
    <dataValidation type="date" operator="greaterThan" allowBlank="1" showInputMessage="1" showErrorMessage="1" sqref="H7">
      <formula1>1</formula1>
    </dataValidation>
  </dataValidations>
  <hyperlinks>
    <hyperlink ref="C3:H3" r:id="rId1" display="קישור לאתר המועצה להשכלה גבוהה"/>
  </hyperlinks>
  <printOptions/>
  <pageMargins left="0.27" right="0.49" top="1" bottom="1" header="0.5" footer="0.5"/>
  <pageSetup fitToHeight="1" fitToWidth="1" horizontalDpi="600" verticalDpi="600" orientation="landscape" paperSize="9" scale="62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גיליון8">
    <pageSetUpPr fitToPage="1"/>
  </sheetPr>
  <dimension ref="A1:P54"/>
  <sheetViews>
    <sheetView rightToLeft="1" view="pageBreakPreview" zoomScale="60" zoomScaleNormal="85" zoomScalePageLayoutView="0" workbookViewId="0" topLeftCell="A1">
      <selection activeCell="P1" sqref="A1:P54"/>
    </sheetView>
  </sheetViews>
  <sheetFormatPr defaultColWidth="9.140625" defaultRowHeight="12.75"/>
  <cols>
    <col min="1" max="1" width="7.140625" style="95" customWidth="1"/>
    <col min="2" max="2" width="6.421875" style="77" customWidth="1"/>
    <col min="3" max="3" width="52.7109375" style="77" customWidth="1"/>
    <col min="4" max="4" width="7.00390625" style="77" customWidth="1"/>
    <col min="5" max="5" width="11.00390625" style="77" bestFit="1" customWidth="1"/>
    <col min="6" max="6" width="7.7109375" style="77" customWidth="1"/>
    <col min="7" max="7" width="6.421875" style="77" customWidth="1"/>
    <col min="8" max="8" width="11.00390625" style="77" bestFit="1" customWidth="1"/>
    <col min="9" max="9" width="7.7109375" style="77" customWidth="1"/>
    <col min="10" max="10" width="7.00390625" style="77" customWidth="1"/>
    <col min="11" max="11" width="11.00390625" style="77" bestFit="1" customWidth="1"/>
    <col min="12" max="12" width="7.8515625" style="77" customWidth="1"/>
    <col min="13" max="13" width="7.28125" style="77" customWidth="1"/>
    <col min="14" max="14" width="28.00390625" style="77" bestFit="1" customWidth="1"/>
    <col min="15" max="15" width="8.28125" style="77" customWidth="1"/>
    <col min="16" max="16" width="6.28125" style="77" customWidth="1"/>
    <col min="17" max="19" width="9.140625" style="77" customWidth="1"/>
    <col min="20" max="20" width="9.57421875" style="77" customWidth="1"/>
    <col min="21" max="21" width="39.57421875" style="77" customWidth="1"/>
    <col min="22" max="22" width="21.140625" style="77" customWidth="1"/>
    <col min="23" max="23" width="21.7109375" style="77" customWidth="1"/>
    <col min="24" max="24" width="22.28125" style="77" customWidth="1"/>
    <col min="25" max="25" width="25.00390625" style="77" customWidth="1"/>
    <col min="26" max="26" width="7.7109375" style="77" customWidth="1"/>
    <col min="27" max="27" width="36.140625" style="77" customWidth="1"/>
    <col min="28" max="30" width="11.7109375" style="77" customWidth="1"/>
    <col min="31" max="31" width="13.7109375" style="77" customWidth="1"/>
    <col min="32" max="16384" width="9.140625" style="77" customWidth="1"/>
  </cols>
  <sheetData>
    <row r="1" spans="1:16" s="81" customFormat="1" ht="37.5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3.5" thickTop="1">
      <c r="A2" s="98"/>
      <c r="P2" s="78"/>
    </row>
    <row r="3" spans="1:16" ht="18">
      <c r="A3" s="98"/>
      <c r="C3" s="99" t="s">
        <v>244</v>
      </c>
      <c r="H3" s="100"/>
      <c r="P3" s="78"/>
    </row>
    <row r="4" spans="1:16" ht="20.25">
      <c r="A4" s="98"/>
      <c r="C4" s="113"/>
      <c r="H4" s="100"/>
      <c r="P4" s="78"/>
    </row>
    <row r="5" spans="1:16" ht="13.5" thickBot="1">
      <c r="A5" s="98"/>
      <c r="P5" s="78"/>
    </row>
    <row r="6" spans="1:16" ht="16.5" thickTop="1">
      <c r="A6" s="98"/>
      <c r="C6" s="486" t="s">
        <v>232</v>
      </c>
      <c r="D6" s="82"/>
      <c r="E6" s="83"/>
      <c r="F6" s="84"/>
      <c r="G6" s="82"/>
      <c r="H6" s="83"/>
      <c r="I6" s="84"/>
      <c r="J6" s="82"/>
      <c r="K6" s="83"/>
      <c r="L6" s="84"/>
      <c r="M6" s="82"/>
      <c r="N6" s="85" t="str">
        <f>'פרטים והצהרה'!G22</f>
        <v>שנת הפעלה מלאה מתוכננת</v>
      </c>
      <c r="O6" s="84"/>
      <c r="P6" s="78"/>
    </row>
    <row r="7" spans="1:16" ht="15.75">
      <c r="A7" s="98"/>
      <c r="C7" s="487"/>
      <c r="D7" s="102"/>
      <c r="E7" s="103" t="str">
        <f>'פרטים והצהרה'!D23</f>
        <v>תש_____</v>
      </c>
      <c r="F7" s="104"/>
      <c r="G7" s="102"/>
      <c r="H7" s="109" t="str">
        <f>'פרטים והצהרה'!E23</f>
        <v>תש_____</v>
      </c>
      <c r="I7" s="104"/>
      <c r="J7" s="102"/>
      <c r="K7" s="103" t="str">
        <f>'פרטים והצהרה'!F23</f>
        <v>תש_____</v>
      </c>
      <c r="L7" s="104"/>
      <c r="M7" s="102"/>
      <c r="N7" s="109" t="str">
        <f>'פרטים והצהרה'!G23</f>
        <v>תש_____</v>
      </c>
      <c r="O7" s="104"/>
      <c r="P7" s="78"/>
    </row>
    <row r="8" spans="1:16" ht="15">
      <c r="A8" s="98"/>
      <c r="C8" s="487"/>
      <c r="D8" s="249" t="s">
        <v>2</v>
      </c>
      <c r="E8" s="250" t="s">
        <v>2</v>
      </c>
      <c r="F8" s="251" t="s">
        <v>3</v>
      </c>
      <c r="G8" s="249" t="s">
        <v>2</v>
      </c>
      <c r="H8" s="250" t="s">
        <v>2</v>
      </c>
      <c r="I8" s="251" t="s">
        <v>3</v>
      </c>
      <c r="J8" s="249" t="s">
        <v>2</v>
      </c>
      <c r="K8" s="250" t="s">
        <v>2</v>
      </c>
      <c r="L8" s="251" t="s">
        <v>3</v>
      </c>
      <c r="M8" s="249" t="s">
        <v>2</v>
      </c>
      <c r="N8" s="250" t="s">
        <v>2</v>
      </c>
      <c r="O8" s="251" t="s">
        <v>3</v>
      </c>
      <c r="P8" s="78"/>
    </row>
    <row r="9" spans="1:16" ht="15.75" thickBot="1">
      <c r="A9" s="98"/>
      <c r="C9" s="488"/>
      <c r="D9" s="245" t="s">
        <v>4</v>
      </c>
      <c r="E9" s="246" t="s">
        <v>5</v>
      </c>
      <c r="F9" s="247" t="s">
        <v>6</v>
      </c>
      <c r="G9" s="245" t="s">
        <v>4</v>
      </c>
      <c r="H9" s="248" t="s">
        <v>5</v>
      </c>
      <c r="I9" s="247" t="s">
        <v>6</v>
      </c>
      <c r="J9" s="245" t="s">
        <v>4</v>
      </c>
      <c r="K9" s="248" t="s">
        <v>5</v>
      </c>
      <c r="L9" s="247" t="s">
        <v>6</v>
      </c>
      <c r="M9" s="245" t="s">
        <v>4</v>
      </c>
      <c r="N9" s="248" t="s">
        <v>5</v>
      </c>
      <c r="O9" s="247" t="s">
        <v>6</v>
      </c>
      <c r="P9" s="78"/>
    </row>
    <row r="10" spans="1:16" ht="15.75" thickTop="1">
      <c r="A10" s="98"/>
      <c r="C10" s="258" t="s">
        <v>203</v>
      </c>
      <c r="D10" s="114"/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/>
      <c r="P10" s="78"/>
    </row>
    <row r="11" spans="1:16" ht="15">
      <c r="A11" s="98"/>
      <c r="B11" s="132"/>
      <c r="C11" s="406" t="s">
        <v>7</v>
      </c>
      <c r="D11" s="117"/>
      <c r="E11" s="118"/>
      <c r="F11" s="119"/>
      <c r="G11" s="117"/>
      <c r="H11" s="118"/>
      <c r="I11" s="119"/>
      <c r="J11" s="117"/>
      <c r="K11" s="118"/>
      <c r="L11" s="119"/>
      <c r="M11" s="117"/>
      <c r="N11" s="118"/>
      <c r="O11" s="119"/>
      <c r="P11" s="78"/>
    </row>
    <row r="12" spans="1:16" ht="15">
      <c r="A12" s="98"/>
      <c r="C12" s="259" t="s">
        <v>8</v>
      </c>
      <c r="D12" s="117"/>
      <c r="E12" s="118"/>
      <c r="F12" s="119"/>
      <c r="G12" s="117"/>
      <c r="H12" s="118"/>
      <c r="I12" s="119"/>
      <c r="J12" s="117"/>
      <c r="K12" s="118"/>
      <c r="L12" s="119"/>
      <c r="M12" s="117"/>
      <c r="N12" s="118"/>
      <c r="O12" s="119"/>
      <c r="P12" s="78"/>
    </row>
    <row r="13" spans="1:16" ht="15">
      <c r="A13" s="98"/>
      <c r="C13" s="276" t="s">
        <v>9</v>
      </c>
      <c r="D13" s="117"/>
      <c r="E13" s="118"/>
      <c r="F13" s="119"/>
      <c r="G13" s="117"/>
      <c r="H13" s="118"/>
      <c r="I13" s="119"/>
      <c r="J13" s="117"/>
      <c r="K13" s="118"/>
      <c r="L13" s="119"/>
      <c r="M13" s="117"/>
      <c r="N13" s="118"/>
      <c r="O13" s="119"/>
      <c r="P13" s="78"/>
    </row>
    <row r="14" spans="1:16" ht="15.75" thickBot="1">
      <c r="A14" s="98"/>
      <c r="C14" s="260" t="s">
        <v>10</v>
      </c>
      <c r="D14" s="120"/>
      <c r="E14" s="118"/>
      <c r="F14" s="119"/>
      <c r="G14" s="120"/>
      <c r="H14" s="118"/>
      <c r="I14" s="119"/>
      <c r="J14" s="120"/>
      <c r="K14" s="118"/>
      <c r="L14" s="119"/>
      <c r="M14" s="120"/>
      <c r="N14" s="118"/>
      <c r="O14" s="119"/>
      <c r="P14" s="78"/>
    </row>
    <row r="15" spans="1:16" ht="15" customHeight="1" thickTop="1">
      <c r="A15" s="98"/>
      <c r="C15" s="489" t="s">
        <v>14</v>
      </c>
      <c r="D15" s="252" t="s">
        <v>11</v>
      </c>
      <c r="E15" s="253" t="s">
        <v>12</v>
      </c>
      <c r="F15" s="254" t="s">
        <v>13</v>
      </c>
      <c r="G15" s="252" t="s">
        <v>11</v>
      </c>
      <c r="H15" s="253" t="s">
        <v>12</v>
      </c>
      <c r="I15" s="254" t="s">
        <v>13</v>
      </c>
      <c r="J15" s="252" t="s">
        <v>11</v>
      </c>
      <c r="K15" s="253" t="s">
        <v>12</v>
      </c>
      <c r="L15" s="254" t="s">
        <v>13</v>
      </c>
      <c r="M15" s="252" t="s">
        <v>11</v>
      </c>
      <c r="N15" s="253" t="s">
        <v>12</v>
      </c>
      <c r="O15" s="254" t="s">
        <v>13</v>
      </c>
      <c r="P15" s="78"/>
    </row>
    <row r="16" spans="1:16" ht="18" customHeight="1">
      <c r="A16" s="98"/>
      <c r="C16" s="490"/>
      <c r="D16" s="255" t="s">
        <v>15</v>
      </c>
      <c r="E16" s="256" t="s">
        <v>16</v>
      </c>
      <c r="F16" s="257" t="s">
        <v>17</v>
      </c>
      <c r="G16" s="255" t="s">
        <v>15</v>
      </c>
      <c r="H16" s="256" t="s">
        <v>16</v>
      </c>
      <c r="I16" s="257" t="s">
        <v>17</v>
      </c>
      <c r="J16" s="255" t="s">
        <v>15</v>
      </c>
      <c r="K16" s="256" t="s">
        <v>16</v>
      </c>
      <c r="L16" s="257" t="s">
        <v>17</v>
      </c>
      <c r="M16" s="255" t="s">
        <v>15</v>
      </c>
      <c r="N16" s="256" t="s">
        <v>16</v>
      </c>
      <c r="O16" s="257" t="s">
        <v>17</v>
      </c>
      <c r="P16" s="78"/>
    </row>
    <row r="17" spans="1:16" ht="12" customHeight="1" thickBot="1">
      <c r="A17" s="98"/>
      <c r="C17" s="491"/>
      <c r="D17" s="245"/>
      <c r="E17" s="246" t="s">
        <v>18</v>
      </c>
      <c r="F17" s="247"/>
      <c r="G17" s="245"/>
      <c r="H17" s="246" t="s">
        <v>18</v>
      </c>
      <c r="I17" s="247"/>
      <c r="J17" s="245"/>
      <c r="K17" s="246" t="s">
        <v>18</v>
      </c>
      <c r="L17" s="247"/>
      <c r="M17" s="245"/>
      <c r="N17" s="246" t="s">
        <v>18</v>
      </c>
      <c r="O17" s="247"/>
      <c r="P17" s="78"/>
    </row>
    <row r="18" spans="1:16" ht="16.5" thickTop="1">
      <c r="A18" s="98"/>
      <c r="C18" s="149" t="s">
        <v>19</v>
      </c>
      <c r="D18" s="146"/>
      <c r="E18" s="147"/>
      <c r="F18" s="148"/>
      <c r="G18" s="146"/>
      <c r="H18" s="147"/>
      <c r="I18" s="148"/>
      <c r="J18" s="146"/>
      <c r="K18" s="147"/>
      <c r="L18" s="148"/>
      <c r="M18" s="146"/>
      <c r="N18" s="147"/>
      <c r="O18" s="148"/>
      <c r="P18" s="78"/>
    </row>
    <row r="19" spans="1:16" ht="14.25">
      <c r="A19" s="98"/>
      <c r="C19" s="110" t="s">
        <v>28</v>
      </c>
      <c r="D19" s="117"/>
      <c r="E19" s="118"/>
      <c r="F19" s="106">
        <f>D19*E19</f>
        <v>0</v>
      </c>
      <c r="G19" s="117"/>
      <c r="H19" s="118"/>
      <c r="I19" s="106">
        <f>G19*H19</f>
        <v>0</v>
      </c>
      <c r="J19" s="117"/>
      <c r="K19" s="118"/>
      <c r="L19" s="106">
        <f>J19*K19</f>
        <v>0</v>
      </c>
      <c r="M19" s="117"/>
      <c r="N19" s="118"/>
      <c r="O19" s="106">
        <f>M19*N19</f>
        <v>0</v>
      </c>
      <c r="P19" s="78"/>
    </row>
    <row r="20" spans="1:16" ht="14.25">
      <c r="A20" s="98"/>
      <c r="C20" s="110" t="s">
        <v>29</v>
      </c>
      <c r="D20" s="117"/>
      <c r="E20" s="118"/>
      <c r="F20" s="106">
        <f aca="true" t="shared" si="0" ref="F20:F27">D20*E20</f>
        <v>0</v>
      </c>
      <c r="G20" s="117"/>
      <c r="H20" s="118"/>
      <c r="I20" s="106">
        <f aca="true" t="shared" si="1" ref="I20:I27">G20*H20</f>
        <v>0</v>
      </c>
      <c r="J20" s="117"/>
      <c r="K20" s="118"/>
      <c r="L20" s="106">
        <f aca="true" t="shared" si="2" ref="L20:L26">J20*K20</f>
        <v>0</v>
      </c>
      <c r="M20" s="117"/>
      <c r="N20" s="118"/>
      <c r="O20" s="106">
        <f aca="true" t="shared" si="3" ref="O20:O27">M20*N20</f>
        <v>0</v>
      </c>
      <c r="P20" s="78"/>
    </row>
    <row r="21" spans="1:16" ht="14.25">
      <c r="A21" s="98"/>
      <c r="C21" s="110" t="s">
        <v>61</v>
      </c>
      <c r="D21" s="117"/>
      <c r="E21" s="118"/>
      <c r="F21" s="106">
        <f t="shared" si="0"/>
        <v>0</v>
      </c>
      <c r="G21" s="117"/>
      <c r="H21" s="118"/>
      <c r="I21" s="106">
        <f t="shared" si="1"/>
        <v>0</v>
      </c>
      <c r="J21" s="117"/>
      <c r="K21" s="118"/>
      <c r="L21" s="106">
        <f t="shared" si="2"/>
        <v>0</v>
      </c>
      <c r="M21" s="117"/>
      <c r="N21" s="118"/>
      <c r="O21" s="106">
        <f t="shared" si="3"/>
        <v>0</v>
      </c>
      <c r="P21" s="78"/>
    </row>
    <row r="22" spans="1:16" ht="14.25">
      <c r="A22" s="98"/>
      <c r="C22" s="111" t="s">
        <v>20</v>
      </c>
      <c r="D22" s="120"/>
      <c r="E22" s="118"/>
      <c r="F22" s="106">
        <f t="shared" si="0"/>
        <v>0</v>
      </c>
      <c r="G22" s="120"/>
      <c r="H22" s="118"/>
      <c r="I22" s="106">
        <f t="shared" si="1"/>
        <v>0</v>
      </c>
      <c r="J22" s="120"/>
      <c r="K22" s="118"/>
      <c r="L22" s="106">
        <f t="shared" si="2"/>
        <v>0</v>
      </c>
      <c r="M22" s="120"/>
      <c r="N22" s="118"/>
      <c r="O22" s="106">
        <f t="shared" si="3"/>
        <v>0</v>
      </c>
      <c r="P22" s="78"/>
    </row>
    <row r="23" spans="1:16" ht="14.25">
      <c r="A23" s="98" t="s">
        <v>30</v>
      </c>
      <c r="C23" s="110" t="s">
        <v>62</v>
      </c>
      <c r="D23" s="120"/>
      <c r="E23" s="118"/>
      <c r="F23" s="106">
        <f t="shared" si="0"/>
        <v>0</v>
      </c>
      <c r="G23" s="120"/>
      <c r="H23" s="118"/>
      <c r="I23" s="106">
        <f t="shared" si="1"/>
        <v>0</v>
      </c>
      <c r="J23" s="120"/>
      <c r="K23" s="118"/>
      <c r="L23" s="106">
        <f t="shared" si="2"/>
        <v>0</v>
      </c>
      <c r="M23" s="120"/>
      <c r="N23" s="118"/>
      <c r="O23" s="106">
        <f t="shared" si="3"/>
        <v>0</v>
      </c>
      <c r="P23" s="78"/>
    </row>
    <row r="24" spans="1:16" ht="14.25">
      <c r="A24" s="98"/>
      <c r="C24" s="110" t="s">
        <v>21</v>
      </c>
      <c r="D24" s="117"/>
      <c r="E24" s="118"/>
      <c r="F24" s="106">
        <f t="shared" si="0"/>
        <v>0</v>
      </c>
      <c r="G24" s="117"/>
      <c r="H24" s="118"/>
      <c r="I24" s="106">
        <f t="shared" si="1"/>
        <v>0</v>
      </c>
      <c r="J24" s="117"/>
      <c r="K24" s="118"/>
      <c r="L24" s="106">
        <f t="shared" si="2"/>
        <v>0</v>
      </c>
      <c r="M24" s="117"/>
      <c r="N24" s="118"/>
      <c r="O24" s="106">
        <f t="shared" si="3"/>
        <v>0</v>
      </c>
      <c r="P24" s="78"/>
    </row>
    <row r="25" spans="1:16" ht="14.25">
      <c r="A25" s="98"/>
      <c r="C25" s="111" t="s">
        <v>22</v>
      </c>
      <c r="D25" s="117"/>
      <c r="E25" s="118"/>
      <c r="F25" s="106">
        <f t="shared" si="0"/>
        <v>0</v>
      </c>
      <c r="G25" s="117"/>
      <c r="H25" s="118"/>
      <c r="I25" s="106">
        <f t="shared" si="1"/>
        <v>0</v>
      </c>
      <c r="J25" s="117"/>
      <c r="K25" s="118"/>
      <c r="L25" s="106">
        <f t="shared" si="2"/>
        <v>0</v>
      </c>
      <c r="M25" s="117"/>
      <c r="N25" s="118"/>
      <c r="O25" s="106">
        <f t="shared" si="3"/>
        <v>0</v>
      </c>
      <c r="P25" s="78"/>
    </row>
    <row r="26" spans="1:16" ht="15" thickBot="1">
      <c r="A26" s="98"/>
      <c r="C26" s="93" t="s">
        <v>23</v>
      </c>
      <c r="D26" s="117"/>
      <c r="E26" s="118"/>
      <c r="F26" s="106">
        <f t="shared" si="0"/>
        <v>0</v>
      </c>
      <c r="G26" s="117"/>
      <c r="H26" s="118"/>
      <c r="I26" s="106">
        <f t="shared" si="1"/>
        <v>0</v>
      </c>
      <c r="J26" s="117"/>
      <c r="K26" s="118"/>
      <c r="L26" s="106">
        <f t="shared" si="2"/>
        <v>0</v>
      </c>
      <c r="M26" s="117"/>
      <c r="N26" s="118"/>
      <c r="O26" s="106">
        <f t="shared" si="3"/>
        <v>0</v>
      </c>
      <c r="P26" s="78"/>
    </row>
    <row r="27" spans="1:16" ht="15.75" thickBot="1" thickTop="1">
      <c r="A27" s="98"/>
      <c r="C27" s="89" t="s">
        <v>24</v>
      </c>
      <c r="D27" s="121"/>
      <c r="E27" s="122"/>
      <c r="F27" s="106">
        <f t="shared" si="0"/>
        <v>0</v>
      </c>
      <c r="G27" s="121"/>
      <c r="H27" s="122"/>
      <c r="I27" s="106">
        <f t="shared" si="1"/>
        <v>0</v>
      </c>
      <c r="J27" s="121"/>
      <c r="K27" s="122"/>
      <c r="L27" s="106">
        <f>J27*K27</f>
        <v>0</v>
      </c>
      <c r="M27" s="121"/>
      <c r="N27" s="122"/>
      <c r="O27" s="106">
        <f t="shared" si="3"/>
        <v>0</v>
      </c>
      <c r="P27" s="78"/>
    </row>
    <row r="28" spans="1:16" ht="16.5" thickBot="1" thickTop="1">
      <c r="A28" s="98"/>
      <c r="C28" s="94" t="s">
        <v>31</v>
      </c>
      <c r="D28" s="86">
        <f>D27+D26+D25+D24+D23+D22+D21+D20+D19</f>
        <v>0</v>
      </c>
      <c r="E28" s="87"/>
      <c r="F28" s="88">
        <f>SUM(F19:F27)</f>
        <v>0</v>
      </c>
      <c r="G28" s="86">
        <f>SUM(G19:G27)</f>
        <v>0</v>
      </c>
      <c r="H28" s="87"/>
      <c r="I28" s="88">
        <f>SUM(I19:I27)</f>
        <v>0</v>
      </c>
      <c r="J28" s="86">
        <f>SUM(J19:J27)</f>
        <v>0</v>
      </c>
      <c r="K28" s="87"/>
      <c r="L28" s="88">
        <f>SUM(L19:L27)</f>
        <v>0</v>
      </c>
      <c r="M28" s="86">
        <f>SUM(M19:M27)</f>
        <v>0</v>
      </c>
      <c r="N28" s="87"/>
      <c r="O28" s="88">
        <f>SUM(O19:O27)</f>
        <v>0</v>
      </c>
      <c r="P28" s="78"/>
    </row>
    <row r="29" spans="1:16" ht="16.5" thickTop="1">
      <c r="A29" s="98"/>
      <c r="C29" s="145" t="s">
        <v>25</v>
      </c>
      <c r="D29" s="146"/>
      <c r="E29" s="147"/>
      <c r="F29" s="148"/>
      <c r="G29" s="146"/>
      <c r="H29" s="147"/>
      <c r="I29" s="148"/>
      <c r="J29" s="146"/>
      <c r="K29" s="147"/>
      <c r="L29" s="148"/>
      <c r="M29" s="146"/>
      <c r="N29" s="147"/>
      <c r="O29" s="148"/>
      <c r="P29" s="78"/>
    </row>
    <row r="30" spans="1:16" ht="14.25">
      <c r="A30" s="98"/>
      <c r="C30" s="91" t="s">
        <v>28</v>
      </c>
      <c r="D30" s="117"/>
      <c r="E30" s="118"/>
      <c r="F30" s="106">
        <f>D30*E30</f>
        <v>0</v>
      </c>
      <c r="G30" s="117"/>
      <c r="H30" s="118"/>
      <c r="I30" s="106">
        <f>G30*H30</f>
        <v>0</v>
      </c>
      <c r="J30" s="117"/>
      <c r="K30" s="118"/>
      <c r="L30" s="106">
        <f>J30*K30</f>
        <v>0</v>
      </c>
      <c r="M30" s="117"/>
      <c r="N30" s="118"/>
      <c r="O30" s="106">
        <f>M30*N30</f>
        <v>0</v>
      </c>
      <c r="P30" s="78"/>
    </row>
    <row r="31" spans="1:16" ht="14.25">
      <c r="A31" s="98"/>
      <c r="C31" s="91" t="s">
        <v>32</v>
      </c>
      <c r="D31" s="117"/>
      <c r="E31" s="118"/>
      <c r="F31" s="106">
        <f aca="true" t="shared" si="4" ref="F31:F38">D31*E31</f>
        <v>0</v>
      </c>
      <c r="G31" s="117"/>
      <c r="H31" s="118"/>
      <c r="I31" s="106">
        <f aca="true" t="shared" si="5" ref="I31:I38">G31*H31</f>
        <v>0</v>
      </c>
      <c r="J31" s="117"/>
      <c r="K31" s="118"/>
      <c r="L31" s="106">
        <f aca="true" t="shared" si="6" ref="L31:L38">J31*K31</f>
        <v>0</v>
      </c>
      <c r="M31" s="117"/>
      <c r="N31" s="118"/>
      <c r="O31" s="106">
        <f aca="true" t="shared" si="7" ref="O31:O38">M31*N31</f>
        <v>0</v>
      </c>
      <c r="P31" s="78"/>
    </row>
    <row r="32" spans="1:16" ht="14.25">
      <c r="A32" s="98"/>
      <c r="C32" s="91" t="s">
        <v>61</v>
      </c>
      <c r="D32" s="117"/>
      <c r="E32" s="118"/>
      <c r="F32" s="106">
        <f t="shared" si="4"/>
        <v>0</v>
      </c>
      <c r="G32" s="117"/>
      <c r="H32" s="118"/>
      <c r="I32" s="106">
        <f t="shared" si="5"/>
        <v>0</v>
      </c>
      <c r="J32" s="117"/>
      <c r="K32" s="118"/>
      <c r="L32" s="106">
        <f t="shared" si="6"/>
        <v>0</v>
      </c>
      <c r="M32" s="117"/>
      <c r="N32" s="118"/>
      <c r="O32" s="106">
        <f t="shared" si="7"/>
        <v>0</v>
      </c>
      <c r="P32" s="78"/>
    </row>
    <row r="33" spans="1:16" ht="14.25">
      <c r="A33" s="98"/>
      <c r="C33" s="92" t="s">
        <v>20</v>
      </c>
      <c r="D33" s="120"/>
      <c r="E33" s="118"/>
      <c r="F33" s="106">
        <f t="shared" si="4"/>
        <v>0</v>
      </c>
      <c r="G33" s="120"/>
      <c r="H33" s="118"/>
      <c r="I33" s="106">
        <f t="shared" si="5"/>
        <v>0</v>
      </c>
      <c r="J33" s="120"/>
      <c r="K33" s="118"/>
      <c r="L33" s="106">
        <f t="shared" si="6"/>
        <v>0</v>
      </c>
      <c r="M33" s="120"/>
      <c r="N33" s="118"/>
      <c r="O33" s="106">
        <f t="shared" si="7"/>
        <v>0</v>
      </c>
      <c r="P33" s="78"/>
    </row>
    <row r="34" spans="1:16" ht="14.25">
      <c r="A34" s="98"/>
      <c r="C34" s="91" t="s">
        <v>62</v>
      </c>
      <c r="D34" s="120"/>
      <c r="E34" s="118"/>
      <c r="F34" s="106">
        <f t="shared" si="4"/>
        <v>0</v>
      </c>
      <c r="G34" s="120"/>
      <c r="H34" s="118"/>
      <c r="I34" s="106">
        <f t="shared" si="5"/>
        <v>0</v>
      </c>
      <c r="J34" s="120"/>
      <c r="K34" s="118"/>
      <c r="L34" s="106">
        <f t="shared" si="6"/>
        <v>0</v>
      </c>
      <c r="M34" s="120"/>
      <c r="N34" s="118"/>
      <c r="O34" s="106">
        <f t="shared" si="7"/>
        <v>0</v>
      </c>
      <c r="P34" s="78"/>
    </row>
    <row r="35" spans="1:16" ht="14.25">
      <c r="A35" s="98"/>
      <c r="C35" s="91" t="s">
        <v>21</v>
      </c>
      <c r="D35" s="117"/>
      <c r="E35" s="118"/>
      <c r="F35" s="106">
        <f t="shared" si="4"/>
        <v>0</v>
      </c>
      <c r="G35" s="117"/>
      <c r="H35" s="118"/>
      <c r="I35" s="106">
        <f t="shared" si="5"/>
        <v>0</v>
      </c>
      <c r="J35" s="117"/>
      <c r="K35" s="118"/>
      <c r="L35" s="106">
        <f t="shared" si="6"/>
        <v>0</v>
      </c>
      <c r="M35" s="117"/>
      <c r="N35" s="118"/>
      <c r="O35" s="106">
        <f t="shared" si="7"/>
        <v>0</v>
      </c>
      <c r="P35" s="78"/>
    </row>
    <row r="36" spans="1:16" ht="14.25">
      <c r="A36" s="98"/>
      <c r="C36" s="92" t="s">
        <v>22</v>
      </c>
      <c r="D36" s="117"/>
      <c r="E36" s="118"/>
      <c r="F36" s="106">
        <f t="shared" si="4"/>
        <v>0</v>
      </c>
      <c r="G36" s="117"/>
      <c r="H36" s="118"/>
      <c r="I36" s="106">
        <f t="shared" si="5"/>
        <v>0</v>
      </c>
      <c r="J36" s="117"/>
      <c r="K36" s="118"/>
      <c r="L36" s="106">
        <f t="shared" si="6"/>
        <v>0</v>
      </c>
      <c r="M36" s="117"/>
      <c r="N36" s="118"/>
      <c r="O36" s="106">
        <f t="shared" si="7"/>
        <v>0</v>
      </c>
      <c r="P36" s="78"/>
    </row>
    <row r="37" spans="1:16" ht="14.25">
      <c r="A37" s="98"/>
      <c r="C37" s="91" t="s">
        <v>23</v>
      </c>
      <c r="D37" s="117"/>
      <c r="E37" s="118"/>
      <c r="F37" s="106">
        <f t="shared" si="4"/>
        <v>0</v>
      </c>
      <c r="G37" s="117"/>
      <c r="H37" s="118"/>
      <c r="I37" s="106">
        <f t="shared" si="5"/>
        <v>0</v>
      </c>
      <c r="J37" s="117"/>
      <c r="K37" s="118"/>
      <c r="L37" s="106">
        <f t="shared" si="6"/>
        <v>0</v>
      </c>
      <c r="M37" s="117"/>
      <c r="N37" s="118"/>
      <c r="O37" s="106">
        <f t="shared" si="7"/>
        <v>0</v>
      </c>
      <c r="P37" s="78"/>
    </row>
    <row r="38" spans="1:16" ht="15" thickBot="1">
      <c r="A38" s="98"/>
      <c r="C38" s="93" t="s">
        <v>24</v>
      </c>
      <c r="D38" s="121"/>
      <c r="E38" s="122"/>
      <c r="F38" s="106">
        <f t="shared" si="4"/>
        <v>0</v>
      </c>
      <c r="G38" s="121"/>
      <c r="H38" s="122"/>
      <c r="I38" s="106">
        <f t="shared" si="5"/>
        <v>0</v>
      </c>
      <c r="J38" s="121"/>
      <c r="K38" s="122"/>
      <c r="L38" s="106">
        <f t="shared" si="6"/>
        <v>0</v>
      </c>
      <c r="M38" s="121"/>
      <c r="N38" s="122"/>
      <c r="O38" s="106">
        <f t="shared" si="7"/>
        <v>0</v>
      </c>
      <c r="P38" s="78"/>
    </row>
    <row r="39" spans="1:16" ht="16.5" thickBot="1" thickTop="1">
      <c r="A39" s="98"/>
      <c r="C39" s="90" t="s">
        <v>26</v>
      </c>
      <c r="D39" s="123">
        <f>SUM(D30:D38)</f>
        <v>0</v>
      </c>
      <c r="E39" s="124"/>
      <c r="F39" s="125">
        <f>SUM(F30:F38)</f>
        <v>0</v>
      </c>
      <c r="G39" s="127">
        <f>SUM(G30:G38)</f>
        <v>0</v>
      </c>
      <c r="H39" s="112"/>
      <c r="I39" s="128">
        <f>SUM(I30:I38)</f>
        <v>0</v>
      </c>
      <c r="J39" s="123">
        <f>SUM(J30:J38)</f>
        <v>0</v>
      </c>
      <c r="K39" s="124"/>
      <c r="L39" s="125">
        <f>SUM(L30:L38)</f>
        <v>0</v>
      </c>
      <c r="M39" s="127">
        <f>SUM(M30:M38)</f>
        <v>0</v>
      </c>
      <c r="N39" s="125"/>
      <c r="O39" s="126">
        <f>SUM(O30:O38)</f>
        <v>0</v>
      </c>
      <c r="P39" s="78"/>
    </row>
    <row r="40" spans="1:16" ht="19.5" thickBot="1" thickTop="1">
      <c r="A40" s="98"/>
      <c r="C40" s="407" t="s">
        <v>27</v>
      </c>
      <c r="D40" s="412">
        <f>D28+D39</f>
        <v>0</v>
      </c>
      <c r="E40" s="414"/>
      <c r="F40" s="413">
        <f>F28+F39</f>
        <v>0</v>
      </c>
      <c r="G40" s="412">
        <f>G28+G39</f>
        <v>0</v>
      </c>
      <c r="H40" s="415"/>
      <c r="I40" s="410">
        <f>I28+I39</f>
        <v>0</v>
      </c>
      <c r="J40" s="412">
        <f>J28+J39</f>
        <v>0</v>
      </c>
      <c r="K40" s="415"/>
      <c r="L40" s="410">
        <f>L28+L39</f>
        <v>0</v>
      </c>
      <c r="M40" s="408">
        <f>M28+M39</f>
        <v>0</v>
      </c>
      <c r="N40" s="416"/>
      <c r="O40" s="410">
        <f>O28+O39</f>
        <v>0</v>
      </c>
      <c r="P40" s="132"/>
    </row>
    <row r="41" spans="1:16" ht="13.5" thickTop="1">
      <c r="A41" s="98"/>
      <c r="P41" s="78"/>
    </row>
    <row r="42" spans="1:16" ht="12.75">
      <c r="A42" s="98"/>
      <c r="P42" s="78"/>
    </row>
    <row r="43" spans="1:16" ht="13.5" thickBot="1">
      <c r="A43" s="98"/>
      <c r="P43" s="78"/>
    </row>
    <row r="44" spans="1:16" ht="17.25" thickBot="1" thickTop="1">
      <c r="A44" s="98"/>
      <c r="C44" s="261" t="s">
        <v>117</v>
      </c>
      <c r="D44" s="150"/>
      <c r="E44" s="151"/>
      <c r="F44" s="131"/>
      <c r="P44" s="78"/>
    </row>
    <row r="45" spans="1:16" ht="15" thickTop="1">
      <c r="A45" s="98"/>
      <c r="C45" s="492" t="s">
        <v>73</v>
      </c>
      <c r="D45" s="493"/>
      <c r="E45" s="494"/>
      <c r="P45" s="78"/>
    </row>
    <row r="46" spans="1:16" ht="15">
      <c r="A46" s="98"/>
      <c r="C46" s="129"/>
      <c r="D46" s="262" t="s">
        <v>115</v>
      </c>
      <c r="E46" s="263" t="s">
        <v>116</v>
      </c>
      <c r="P46" s="78"/>
    </row>
    <row r="47" spans="1:16" ht="14.25">
      <c r="A47" s="98"/>
      <c r="C47" s="129" t="s">
        <v>67</v>
      </c>
      <c r="D47" s="417"/>
      <c r="E47" s="418"/>
      <c r="P47" s="78"/>
    </row>
    <row r="48" spans="1:16" ht="14.25">
      <c r="A48" s="98"/>
      <c r="C48" s="129" t="s">
        <v>68</v>
      </c>
      <c r="D48" s="417"/>
      <c r="E48" s="418"/>
      <c r="P48" s="78"/>
    </row>
    <row r="49" spans="1:16" ht="14.25">
      <c r="A49" s="98"/>
      <c r="C49" s="129" t="s">
        <v>69</v>
      </c>
      <c r="D49" s="417"/>
      <c r="E49" s="418"/>
      <c r="P49" s="78"/>
    </row>
    <row r="50" spans="1:16" ht="14.25">
      <c r="A50" s="98"/>
      <c r="C50" s="129" t="s">
        <v>70</v>
      </c>
      <c r="D50" s="417"/>
      <c r="E50" s="418"/>
      <c r="P50" s="78"/>
    </row>
    <row r="51" spans="1:16" ht="14.25">
      <c r="A51" s="98"/>
      <c r="C51" s="129" t="s">
        <v>71</v>
      </c>
      <c r="D51" s="417"/>
      <c r="E51" s="418"/>
      <c r="P51" s="78"/>
    </row>
    <row r="52" spans="1:16" ht="14.25">
      <c r="A52" s="98"/>
      <c r="C52" s="129" t="s">
        <v>72</v>
      </c>
      <c r="D52" s="417"/>
      <c r="E52" s="418"/>
      <c r="P52" s="78"/>
    </row>
    <row r="53" spans="1:16" ht="15" thickBot="1">
      <c r="A53" s="98"/>
      <c r="C53" s="130"/>
      <c r="D53" s="419"/>
      <c r="E53" s="420"/>
      <c r="P53" s="78"/>
    </row>
    <row r="54" spans="1:16" ht="33.75" customHeight="1" thickBot="1" thickTop="1">
      <c r="A54" s="98"/>
      <c r="B54" s="495">
        <v>4</v>
      </c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7"/>
    </row>
    <row r="55" ht="13.5" thickTop="1"/>
    <row r="63" ht="16.5" customHeight="1"/>
  </sheetData>
  <sheetProtection password="CC1A" sheet="1" insertRows="0"/>
  <protectedRanges>
    <protectedRange sqref="C6 D10:O14 M19:N27 J19:K27 G19:H27 D19:E27 M30:N38 J30:K38 G30:H38 D30:E38 D47:E53" name="טווח1"/>
  </protectedRanges>
  <mergeCells count="4">
    <mergeCell ref="C6:C9"/>
    <mergeCell ref="C15:C17"/>
    <mergeCell ref="C45:E45"/>
    <mergeCell ref="B54:P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גיליון15">
    <pageSetUpPr fitToPage="1"/>
  </sheetPr>
  <dimension ref="A1:P54"/>
  <sheetViews>
    <sheetView rightToLeft="1" view="pageBreakPreview" zoomScale="60" zoomScaleNormal="85" zoomScalePageLayoutView="0" workbookViewId="0" topLeftCell="A1">
      <selection activeCell="P2" sqref="B2:P54"/>
    </sheetView>
  </sheetViews>
  <sheetFormatPr defaultColWidth="9.140625" defaultRowHeight="12.75"/>
  <cols>
    <col min="1" max="1" width="7.140625" style="95" customWidth="1"/>
    <col min="2" max="2" width="6.421875" style="77" customWidth="1"/>
    <col min="3" max="3" width="52.7109375" style="77" customWidth="1"/>
    <col min="4" max="4" width="7.00390625" style="77" customWidth="1"/>
    <col min="5" max="5" width="11.00390625" style="77" bestFit="1" customWidth="1"/>
    <col min="6" max="6" width="7.7109375" style="77" customWidth="1"/>
    <col min="7" max="7" width="6.421875" style="77" customWidth="1"/>
    <col min="8" max="8" width="11.00390625" style="77" bestFit="1" customWidth="1"/>
    <col min="9" max="9" width="7.7109375" style="77" customWidth="1"/>
    <col min="10" max="10" width="7.00390625" style="77" customWidth="1"/>
    <col min="11" max="11" width="11.00390625" style="77" bestFit="1" customWidth="1"/>
    <col min="12" max="12" width="7.8515625" style="77" customWidth="1"/>
    <col min="13" max="13" width="7.28125" style="77" customWidth="1"/>
    <col min="14" max="14" width="28.00390625" style="77" bestFit="1" customWidth="1"/>
    <col min="15" max="15" width="8.28125" style="77" customWidth="1"/>
    <col min="16" max="16" width="6.28125" style="77" customWidth="1"/>
    <col min="17" max="19" width="9.140625" style="77" customWidth="1"/>
    <col min="20" max="20" width="9.57421875" style="77" customWidth="1"/>
    <col min="21" max="21" width="39.57421875" style="77" customWidth="1"/>
    <col min="22" max="22" width="21.140625" style="77" customWidth="1"/>
    <col min="23" max="23" width="21.7109375" style="77" customWidth="1"/>
    <col min="24" max="24" width="22.28125" style="77" customWidth="1"/>
    <col min="25" max="25" width="25.00390625" style="77" customWidth="1"/>
    <col min="26" max="26" width="7.7109375" style="77" customWidth="1"/>
    <col min="27" max="27" width="36.140625" style="77" customWidth="1"/>
    <col min="28" max="30" width="11.7109375" style="77" customWidth="1"/>
    <col min="31" max="31" width="13.7109375" style="77" customWidth="1"/>
    <col min="32" max="16384" width="9.140625" style="77" customWidth="1"/>
  </cols>
  <sheetData>
    <row r="1" spans="1:16" s="81" customFormat="1" ht="37.5" customHeight="1" thickBo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3.5" thickTop="1">
      <c r="A2" s="98"/>
      <c r="P2" s="78"/>
    </row>
    <row r="3" spans="1:16" ht="18">
      <c r="A3" s="98"/>
      <c r="C3" s="99" t="s">
        <v>272</v>
      </c>
      <c r="H3" s="100"/>
      <c r="P3" s="78"/>
    </row>
    <row r="4" spans="1:16" ht="20.25">
      <c r="A4" s="98"/>
      <c r="C4" s="113"/>
      <c r="H4" s="100"/>
      <c r="P4" s="78"/>
    </row>
    <row r="5" spans="1:16" ht="13.5" thickBot="1">
      <c r="A5" s="98"/>
      <c r="P5" s="78"/>
    </row>
    <row r="6" spans="1:16" ht="16.5" thickTop="1">
      <c r="A6" s="98"/>
      <c r="C6" s="486" t="s">
        <v>139</v>
      </c>
      <c r="D6" s="82"/>
      <c r="E6" s="83"/>
      <c r="F6" s="84"/>
      <c r="G6" s="82"/>
      <c r="H6" s="83"/>
      <c r="I6" s="84"/>
      <c r="J6" s="82"/>
      <c r="K6" s="83"/>
      <c r="L6" s="84"/>
      <c r="M6" s="82"/>
      <c r="N6" s="85" t="str">
        <f>'פרטים והצהרה'!G22</f>
        <v>שנת הפעלה מלאה מתוכננת</v>
      </c>
      <c r="O6" s="84"/>
      <c r="P6" s="78"/>
    </row>
    <row r="7" spans="1:16" ht="15.75">
      <c r="A7" s="98"/>
      <c r="C7" s="487"/>
      <c r="D7" s="102"/>
      <c r="E7" s="103" t="str">
        <f>'פרטים והצהרה'!D23</f>
        <v>תש_____</v>
      </c>
      <c r="F7" s="104"/>
      <c r="G7" s="102"/>
      <c r="H7" s="109" t="str">
        <f>'פרטים והצהרה'!E23</f>
        <v>תש_____</v>
      </c>
      <c r="I7" s="104"/>
      <c r="J7" s="102"/>
      <c r="K7" s="103" t="str">
        <f>'פרטים והצהרה'!F23</f>
        <v>תש_____</v>
      </c>
      <c r="L7" s="104"/>
      <c r="M7" s="102"/>
      <c r="N7" s="109" t="str">
        <f>'פרטים והצהרה'!G23</f>
        <v>תש_____</v>
      </c>
      <c r="O7" s="104"/>
      <c r="P7" s="78"/>
    </row>
    <row r="8" spans="1:16" ht="15">
      <c r="A8" s="98"/>
      <c r="C8" s="487"/>
      <c r="D8" s="249" t="s">
        <v>2</v>
      </c>
      <c r="E8" s="250" t="s">
        <v>2</v>
      </c>
      <c r="F8" s="251" t="s">
        <v>3</v>
      </c>
      <c r="G8" s="249" t="s">
        <v>2</v>
      </c>
      <c r="H8" s="250" t="s">
        <v>2</v>
      </c>
      <c r="I8" s="251" t="s">
        <v>3</v>
      </c>
      <c r="J8" s="249" t="s">
        <v>2</v>
      </c>
      <c r="K8" s="250" t="s">
        <v>2</v>
      </c>
      <c r="L8" s="251" t="s">
        <v>3</v>
      </c>
      <c r="M8" s="249" t="s">
        <v>2</v>
      </c>
      <c r="N8" s="250" t="s">
        <v>2</v>
      </c>
      <c r="O8" s="251" t="s">
        <v>3</v>
      </c>
      <c r="P8" s="78"/>
    </row>
    <row r="9" spans="1:16" ht="15.75" thickBot="1">
      <c r="A9" s="98"/>
      <c r="C9" s="488"/>
      <c r="D9" s="245" t="s">
        <v>4</v>
      </c>
      <c r="E9" s="246" t="s">
        <v>5</v>
      </c>
      <c r="F9" s="247" t="s">
        <v>6</v>
      </c>
      <c r="G9" s="245" t="s">
        <v>4</v>
      </c>
      <c r="H9" s="248" t="s">
        <v>5</v>
      </c>
      <c r="I9" s="247" t="s">
        <v>6</v>
      </c>
      <c r="J9" s="245" t="s">
        <v>4</v>
      </c>
      <c r="K9" s="248" t="s">
        <v>5</v>
      </c>
      <c r="L9" s="247" t="s">
        <v>6</v>
      </c>
      <c r="M9" s="245" t="s">
        <v>4</v>
      </c>
      <c r="N9" s="248" t="s">
        <v>5</v>
      </c>
      <c r="O9" s="247" t="s">
        <v>6</v>
      </c>
      <c r="P9" s="78"/>
    </row>
    <row r="10" spans="1:16" ht="15.75" thickTop="1">
      <c r="A10" s="98"/>
      <c r="C10" s="258" t="s">
        <v>276</v>
      </c>
      <c r="D10" s="114"/>
      <c r="E10" s="115"/>
      <c r="F10" s="116"/>
      <c r="G10" s="114"/>
      <c r="H10" s="115"/>
      <c r="I10" s="116"/>
      <c r="J10" s="114"/>
      <c r="K10" s="115"/>
      <c r="L10" s="116"/>
      <c r="M10" s="114"/>
      <c r="N10" s="115"/>
      <c r="O10" s="116"/>
      <c r="P10" s="78"/>
    </row>
    <row r="11" spans="1:16" ht="15">
      <c r="A11" s="98"/>
      <c r="B11" s="132"/>
      <c r="C11" s="406" t="s">
        <v>7</v>
      </c>
      <c r="D11" s="117"/>
      <c r="E11" s="118"/>
      <c r="F11" s="119"/>
      <c r="G11" s="117"/>
      <c r="H11" s="118"/>
      <c r="I11" s="119"/>
      <c r="J11" s="117"/>
      <c r="K11" s="118"/>
      <c r="L11" s="119"/>
      <c r="M11" s="117"/>
      <c r="N11" s="118"/>
      <c r="O11" s="119"/>
      <c r="P11" s="78"/>
    </row>
    <row r="12" spans="1:16" ht="15">
      <c r="A12" s="98"/>
      <c r="C12" s="259" t="s">
        <v>8</v>
      </c>
      <c r="D12" s="117"/>
      <c r="E12" s="118"/>
      <c r="F12" s="119"/>
      <c r="G12" s="117"/>
      <c r="H12" s="118"/>
      <c r="I12" s="119"/>
      <c r="J12" s="117"/>
      <c r="K12" s="118"/>
      <c r="L12" s="119"/>
      <c r="M12" s="117"/>
      <c r="N12" s="118"/>
      <c r="O12" s="119"/>
      <c r="P12" s="78"/>
    </row>
    <row r="13" spans="1:16" ht="15">
      <c r="A13" s="98"/>
      <c r="C13" s="276" t="s">
        <v>9</v>
      </c>
      <c r="D13" s="117"/>
      <c r="E13" s="118"/>
      <c r="F13" s="119"/>
      <c r="G13" s="117"/>
      <c r="H13" s="118"/>
      <c r="I13" s="119"/>
      <c r="J13" s="117"/>
      <c r="K13" s="118"/>
      <c r="L13" s="119"/>
      <c r="M13" s="117"/>
      <c r="N13" s="118"/>
      <c r="O13" s="119"/>
      <c r="P13" s="78"/>
    </row>
    <row r="14" spans="1:16" ht="15.75" thickBot="1">
      <c r="A14" s="98"/>
      <c r="C14" s="260" t="s">
        <v>10</v>
      </c>
      <c r="D14" s="120"/>
      <c r="E14" s="118"/>
      <c r="F14" s="119"/>
      <c r="G14" s="120"/>
      <c r="H14" s="118"/>
      <c r="I14" s="119"/>
      <c r="J14" s="120"/>
      <c r="K14" s="118"/>
      <c r="L14" s="119"/>
      <c r="M14" s="120"/>
      <c r="N14" s="118"/>
      <c r="O14" s="119"/>
      <c r="P14" s="78"/>
    </row>
    <row r="15" spans="1:16" ht="15" customHeight="1" thickTop="1">
      <c r="A15" s="98"/>
      <c r="C15" s="489" t="s">
        <v>14</v>
      </c>
      <c r="D15" s="252" t="s">
        <v>11</v>
      </c>
      <c r="E15" s="253" t="s">
        <v>12</v>
      </c>
      <c r="F15" s="254" t="s">
        <v>13</v>
      </c>
      <c r="G15" s="252" t="s">
        <v>11</v>
      </c>
      <c r="H15" s="253" t="s">
        <v>12</v>
      </c>
      <c r="I15" s="254" t="s">
        <v>13</v>
      </c>
      <c r="J15" s="252" t="s">
        <v>11</v>
      </c>
      <c r="K15" s="253" t="s">
        <v>12</v>
      </c>
      <c r="L15" s="254" t="s">
        <v>13</v>
      </c>
      <c r="M15" s="252" t="s">
        <v>11</v>
      </c>
      <c r="N15" s="253" t="s">
        <v>12</v>
      </c>
      <c r="O15" s="254" t="s">
        <v>13</v>
      </c>
      <c r="P15" s="78"/>
    </row>
    <row r="16" spans="1:16" ht="18" customHeight="1">
      <c r="A16" s="98"/>
      <c r="C16" s="490"/>
      <c r="D16" s="255" t="s">
        <v>15</v>
      </c>
      <c r="E16" s="256" t="s">
        <v>16</v>
      </c>
      <c r="F16" s="257" t="s">
        <v>17</v>
      </c>
      <c r="G16" s="255" t="s">
        <v>15</v>
      </c>
      <c r="H16" s="256" t="s">
        <v>16</v>
      </c>
      <c r="I16" s="257" t="s">
        <v>17</v>
      </c>
      <c r="J16" s="255" t="s">
        <v>15</v>
      </c>
      <c r="K16" s="256" t="s">
        <v>16</v>
      </c>
      <c r="L16" s="257" t="s">
        <v>17</v>
      </c>
      <c r="M16" s="255" t="s">
        <v>15</v>
      </c>
      <c r="N16" s="256" t="s">
        <v>16</v>
      </c>
      <c r="O16" s="257" t="s">
        <v>17</v>
      </c>
      <c r="P16" s="78"/>
    </row>
    <row r="17" spans="1:16" ht="12" customHeight="1" thickBot="1">
      <c r="A17" s="98"/>
      <c r="C17" s="491"/>
      <c r="D17" s="245"/>
      <c r="E17" s="246" t="s">
        <v>18</v>
      </c>
      <c r="F17" s="247"/>
      <c r="G17" s="245"/>
      <c r="H17" s="246" t="s">
        <v>18</v>
      </c>
      <c r="I17" s="247"/>
      <c r="J17" s="245"/>
      <c r="K17" s="246" t="s">
        <v>18</v>
      </c>
      <c r="L17" s="247"/>
      <c r="M17" s="245"/>
      <c r="N17" s="246" t="s">
        <v>18</v>
      </c>
      <c r="O17" s="247"/>
      <c r="P17" s="78"/>
    </row>
    <row r="18" spans="1:16" ht="16.5" thickTop="1">
      <c r="A18" s="98"/>
      <c r="C18" s="149" t="s">
        <v>19</v>
      </c>
      <c r="D18" s="146"/>
      <c r="E18" s="147"/>
      <c r="F18" s="148"/>
      <c r="G18" s="146"/>
      <c r="H18" s="147"/>
      <c r="I18" s="148"/>
      <c r="J18" s="146"/>
      <c r="K18" s="147"/>
      <c r="L18" s="148"/>
      <c r="M18" s="146"/>
      <c r="N18" s="147"/>
      <c r="O18" s="148"/>
      <c r="P18" s="78"/>
    </row>
    <row r="19" spans="1:16" ht="14.25">
      <c r="A19" s="98"/>
      <c r="C19" s="110" t="s">
        <v>28</v>
      </c>
      <c r="D19" s="117"/>
      <c r="E19" s="118"/>
      <c r="F19" s="106">
        <f>D19*E19</f>
        <v>0</v>
      </c>
      <c r="G19" s="117"/>
      <c r="H19" s="118"/>
      <c r="I19" s="106">
        <f>G19*H19</f>
        <v>0</v>
      </c>
      <c r="J19" s="117"/>
      <c r="K19" s="118"/>
      <c r="L19" s="106">
        <f>J19*K19</f>
        <v>0</v>
      </c>
      <c r="M19" s="117"/>
      <c r="N19" s="118"/>
      <c r="O19" s="106">
        <f>M19*N19</f>
        <v>0</v>
      </c>
      <c r="P19" s="78"/>
    </row>
    <row r="20" spans="1:16" ht="14.25">
      <c r="A20" s="98"/>
      <c r="C20" s="110" t="s">
        <v>29</v>
      </c>
      <c r="D20" s="117"/>
      <c r="E20" s="118"/>
      <c r="F20" s="106">
        <f aca="true" t="shared" si="0" ref="F20:F27">D20*E20</f>
        <v>0</v>
      </c>
      <c r="G20" s="117"/>
      <c r="H20" s="118"/>
      <c r="I20" s="106">
        <f aca="true" t="shared" si="1" ref="I20:I27">G20*H20</f>
        <v>0</v>
      </c>
      <c r="J20" s="117"/>
      <c r="K20" s="118"/>
      <c r="L20" s="106">
        <f aca="true" t="shared" si="2" ref="L20:L26">J20*K20</f>
        <v>0</v>
      </c>
      <c r="M20" s="117"/>
      <c r="N20" s="118"/>
      <c r="O20" s="106">
        <f aca="true" t="shared" si="3" ref="O20:O27">M20*N20</f>
        <v>0</v>
      </c>
      <c r="P20" s="78"/>
    </row>
    <row r="21" spans="1:16" ht="14.25">
      <c r="A21" s="98"/>
      <c r="C21" s="110" t="s">
        <v>61</v>
      </c>
      <c r="D21" s="117"/>
      <c r="E21" s="118"/>
      <c r="F21" s="106">
        <f t="shared" si="0"/>
        <v>0</v>
      </c>
      <c r="G21" s="117"/>
      <c r="H21" s="118"/>
      <c r="I21" s="106">
        <f t="shared" si="1"/>
        <v>0</v>
      </c>
      <c r="J21" s="117"/>
      <c r="K21" s="118"/>
      <c r="L21" s="106">
        <f t="shared" si="2"/>
        <v>0</v>
      </c>
      <c r="M21" s="117"/>
      <c r="N21" s="118"/>
      <c r="O21" s="106">
        <f t="shared" si="3"/>
        <v>0</v>
      </c>
      <c r="P21" s="78"/>
    </row>
    <row r="22" spans="1:16" ht="14.25">
      <c r="A22" s="98"/>
      <c r="C22" s="111" t="s">
        <v>20</v>
      </c>
      <c r="D22" s="120"/>
      <c r="E22" s="118"/>
      <c r="F22" s="106">
        <f t="shared" si="0"/>
        <v>0</v>
      </c>
      <c r="G22" s="120"/>
      <c r="H22" s="118"/>
      <c r="I22" s="106">
        <f t="shared" si="1"/>
        <v>0</v>
      </c>
      <c r="J22" s="120"/>
      <c r="K22" s="118"/>
      <c r="L22" s="106">
        <f t="shared" si="2"/>
        <v>0</v>
      </c>
      <c r="M22" s="120"/>
      <c r="N22" s="118"/>
      <c r="O22" s="106">
        <f t="shared" si="3"/>
        <v>0</v>
      </c>
      <c r="P22" s="78"/>
    </row>
    <row r="23" spans="1:16" ht="14.25">
      <c r="A23" s="98" t="s">
        <v>30</v>
      </c>
      <c r="C23" s="110" t="s">
        <v>62</v>
      </c>
      <c r="D23" s="120"/>
      <c r="E23" s="118"/>
      <c r="F23" s="106">
        <f t="shared" si="0"/>
        <v>0</v>
      </c>
      <c r="G23" s="120"/>
      <c r="H23" s="118"/>
      <c r="I23" s="106">
        <f t="shared" si="1"/>
        <v>0</v>
      </c>
      <c r="J23" s="120"/>
      <c r="K23" s="118"/>
      <c r="L23" s="106">
        <f t="shared" si="2"/>
        <v>0</v>
      </c>
      <c r="M23" s="120"/>
      <c r="N23" s="118"/>
      <c r="O23" s="106">
        <f t="shared" si="3"/>
        <v>0</v>
      </c>
      <c r="P23" s="78"/>
    </row>
    <row r="24" spans="1:16" ht="14.25">
      <c r="A24" s="98"/>
      <c r="C24" s="110" t="s">
        <v>21</v>
      </c>
      <c r="D24" s="117"/>
      <c r="E24" s="118"/>
      <c r="F24" s="106">
        <f t="shared" si="0"/>
        <v>0</v>
      </c>
      <c r="G24" s="117"/>
      <c r="H24" s="118"/>
      <c r="I24" s="106">
        <f t="shared" si="1"/>
        <v>0</v>
      </c>
      <c r="J24" s="117"/>
      <c r="K24" s="118"/>
      <c r="L24" s="106">
        <f t="shared" si="2"/>
        <v>0</v>
      </c>
      <c r="M24" s="117"/>
      <c r="N24" s="118"/>
      <c r="O24" s="106">
        <f t="shared" si="3"/>
        <v>0</v>
      </c>
      <c r="P24" s="78"/>
    </row>
    <row r="25" spans="1:16" ht="14.25">
      <c r="A25" s="98"/>
      <c r="C25" s="111" t="s">
        <v>22</v>
      </c>
      <c r="D25" s="117"/>
      <c r="E25" s="118"/>
      <c r="F25" s="106">
        <f t="shared" si="0"/>
        <v>0</v>
      </c>
      <c r="G25" s="117"/>
      <c r="H25" s="118"/>
      <c r="I25" s="106">
        <f t="shared" si="1"/>
        <v>0</v>
      </c>
      <c r="J25" s="117"/>
      <c r="K25" s="118"/>
      <c r="L25" s="106">
        <f t="shared" si="2"/>
        <v>0</v>
      </c>
      <c r="M25" s="117"/>
      <c r="N25" s="118"/>
      <c r="O25" s="106">
        <f t="shared" si="3"/>
        <v>0</v>
      </c>
      <c r="P25" s="78"/>
    </row>
    <row r="26" spans="1:16" ht="15" thickBot="1">
      <c r="A26" s="98"/>
      <c r="C26" s="93" t="s">
        <v>23</v>
      </c>
      <c r="D26" s="117"/>
      <c r="E26" s="118"/>
      <c r="F26" s="106">
        <f t="shared" si="0"/>
        <v>0</v>
      </c>
      <c r="G26" s="117"/>
      <c r="H26" s="118"/>
      <c r="I26" s="106">
        <f t="shared" si="1"/>
        <v>0</v>
      </c>
      <c r="J26" s="117"/>
      <c r="K26" s="118"/>
      <c r="L26" s="106">
        <f t="shared" si="2"/>
        <v>0</v>
      </c>
      <c r="M26" s="117"/>
      <c r="N26" s="118"/>
      <c r="O26" s="106">
        <f t="shared" si="3"/>
        <v>0</v>
      </c>
      <c r="P26" s="78"/>
    </row>
    <row r="27" spans="1:16" ht="15.75" thickBot="1" thickTop="1">
      <c r="A27" s="98"/>
      <c r="C27" s="89" t="s">
        <v>24</v>
      </c>
      <c r="D27" s="121"/>
      <c r="E27" s="122"/>
      <c r="F27" s="106">
        <f t="shared" si="0"/>
        <v>0</v>
      </c>
      <c r="G27" s="121"/>
      <c r="H27" s="122"/>
      <c r="I27" s="106">
        <f t="shared" si="1"/>
        <v>0</v>
      </c>
      <c r="J27" s="121"/>
      <c r="K27" s="122"/>
      <c r="L27" s="106">
        <f>J27*K27</f>
        <v>0</v>
      </c>
      <c r="M27" s="121"/>
      <c r="N27" s="122"/>
      <c r="O27" s="106">
        <f t="shared" si="3"/>
        <v>0</v>
      </c>
      <c r="P27" s="78"/>
    </row>
    <row r="28" spans="1:16" ht="16.5" thickBot="1" thickTop="1">
      <c r="A28" s="98"/>
      <c r="C28" s="94" t="s">
        <v>31</v>
      </c>
      <c r="D28" s="86">
        <f>D27+D26+D25+D24+D23+D22+D21+D20+D19</f>
        <v>0</v>
      </c>
      <c r="E28" s="87"/>
      <c r="F28" s="88">
        <f>SUM(F19:F27)</f>
        <v>0</v>
      </c>
      <c r="G28" s="86">
        <f>SUM(G19:G27)</f>
        <v>0</v>
      </c>
      <c r="H28" s="87"/>
      <c r="I28" s="88">
        <f>SUM(I19:I27)</f>
        <v>0</v>
      </c>
      <c r="J28" s="86">
        <f>SUM(J19:J27)</f>
        <v>0</v>
      </c>
      <c r="K28" s="87"/>
      <c r="L28" s="88">
        <f>SUM(L19:L27)</f>
        <v>0</v>
      </c>
      <c r="M28" s="86">
        <f>SUM(M19:M27)</f>
        <v>0</v>
      </c>
      <c r="N28" s="87"/>
      <c r="O28" s="88">
        <f>SUM(O19:O27)</f>
        <v>0</v>
      </c>
      <c r="P28" s="78"/>
    </row>
    <row r="29" spans="1:16" ht="16.5" thickTop="1">
      <c r="A29" s="98"/>
      <c r="C29" s="145" t="s">
        <v>25</v>
      </c>
      <c r="D29" s="146"/>
      <c r="E29" s="147"/>
      <c r="F29" s="148"/>
      <c r="G29" s="146"/>
      <c r="H29" s="147"/>
      <c r="I29" s="148"/>
      <c r="J29" s="146"/>
      <c r="K29" s="147"/>
      <c r="L29" s="148"/>
      <c r="M29" s="146"/>
      <c r="N29" s="147"/>
      <c r="O29" s="148"/>
      <c r="P29" s="78"/>
    </row>
    <row r="30" spans="1:16" ht="14.25">
      <c r="A30" s="98"/>
      <c r="C30" s="91" t="s">
        <v>28</v>
      </c>
      <c r="D30" s="117"/>
      <c r="E30" s="118"/>
      <c r="F30" s="106">
        <f>D30*E30</f>
        <v>0</v>
      </c>
      <c r="G30" s="117"/>
      <c r="H30" s="118"/>
      <c r="I30" s="106">
        <f>G30*H30</f>
        <v>0</v>
      </c>
      <c r="J30" s="117"/>
      <c r="K30" s="118"/>
      <c r="L30" s="106">
        <f>J30*K30</f>
        <v>0</v>
      </c>
      <c r="M30" s="117"/>
      <c r="N30" s="118"/>
      <c r="O30" s="106">
        <f>M30*N30</f>
        <v>0</v>
      </c>
      <c r="P30" s="78"/>
    </row>
    <row r="31" spans="1:16" ht="14.25">
      <c r="A31" s="98"/>
      <c r="C31" s="91" t="s">
        <v>32</v>
      </c>
      <c r="D31" s="117"/>
      <c r="E31" s="118"/>
      <c r="F31" s="106">
        <f aca="true" t="shared" si="4" ref="F31:F38">D31*E31</f>
        <v>0</v>
      </c>
      <c r="G31" s="117"/>
      <c r="H31" s="118"/>
      <c r="I31" s="106">
        <f aca="true" t="shared" si="5" ref="I31:I38">G31*H31</f>
        <v>0</v>
      </c>
      <c r="J31" s="117"/>
      <c r="K31" s="118"/>
      <c r="L31" s="106">
        <f aca="true" t="shared" si="6" ref="L31:L38">J31*K31</f>
        <v>0</v>
      </c>
      <c r="M31" s="117"/>
      <c r="N31" s="118"/>
      <c r="O31" s="106">
        <f aca="true" t="shared" si="7" ref="O31:O38">M31*N31</f>
        <v>0</v>
      </c>
      <c r="P31" s="78"/>
    </row>
    <row r="32" spans="1:16" ht="14.25">
      <c r="A32" s="98"/>
      <c r="C32" s="91" t="s">
        <v>61</v>
      </c>
      <c r="D32" s="117"/>
      <c r="E32" s="118"/>
      <c r="F32" s="106">
        <f t="shared" si="4"/>
        <v>0</v>
      </c>
      <c r="G32" s="117"/>
      <c r="H32" s="118"/>
      <c r="I32" s="106">
        <f t="shared" si="5"/>
        <v>0</v>
      </c>
      <c r="J32" s="117"/>
      <c r="K32" s="118"/>
      <c r="L32" s="106">
        <f t="shared" si="6"/>
        <v>0</v>
      </c>
      <c r="M32" s="117"/>
      <c r="N32" s="118"/>
      <c r="O32" s="106">
        <f t="shared" si="7"/>
        <v>0</v>
      </c>
      <c r="P32" s="78"/>
    </row>
    <row r="33" spans="1:16" ht="14.25">
      <c r="A33" s="98"/>
      <c r="C33" s="92" t="s">
        <v>20</v>
      </c>
      <c r="D33" s="120"/>
      <c r="E33" s="118"/>
      <c r="F33" s="106">
        <f t="shared" si="4"/>
        <v>0</v>
      </c>
      <c r="G33" s="120"/>
      <c r="H33" s="118"/>
      <c r="I33" s="106">
        <f t="shared" si="5"/>
        <v>0</v>
      </c>
      <c r="J33" s="120"/>
      <c r="K33" s="118"/>
      <c r="L33" s="106">
        <f t="shared" si="6"/>
        <v>0</v>
      </c>
      <c r="M33" s="120"/>
      <c r="N33" s="118"/>
      <c r="O33" s="106">
        <f t="shared" si="7"/>
        <v>0</v>
      </c>
      <c r="P33" s="78"/>
    </row>
    <row r="34" spans="1:16" ht="14.25">
      <c r="A34" s="98"/>
      <c r="C34" s="91" t="s">
        <v>62</v>
      </c>
      <c r="D34" s="120"/>
      <c r="E34" s="118"/>
      <c r="F34" s="106">
        <f t="shared" si="4"/>
        <v>0</v>
      </c>
      <c r="G34" s="120"/>
      <c r="H34" s="118"/>
      <c r="I34" s="106">
        <f t="shared" si="5"/>
        <v>0</v>
      </c>
      <c r="J34" s="120"/>
      <c r="K34" s="118"/>
      <c r="L34" s="106">
        <f t="shared" si="6"/>
        <v>0</v>
      </c>
      <c r="M34" s="120"/>
      <c r="N34" s="118"/>
      <c r="O34" s="106">
        <f t="shared" si="7"/>
        <v>0</v>
      </c>
      <c r="P34" s="78"/>
    </row>
    <row r="35" spans="1:16" ht="14.25">
      <c r="A35" s="98"/>
      <c r="C35" s="91" t="s">
        <v>21</v>
      </c>
      <c r="D35" s="117"/>
      <c r="E35" s="118"/>
      <c r="F35" s="106">
        <f t="shared" si="4"/>
        <v>0</v>
      </c>
      <c r="G35" s="117"/>
      <c r="H35" s="118"/>
      <c r="I35" s="106">
        <f t="shared" si="5"/>
        <v>0</v>
      </c>
      <c r="J35" s="117"/>
      <c r="K35" s="118"/>
      <c r="L35" s="106">
        <f t="shared" si="6"/>
        <v>0</v>
      </c>
      <c r="M35" s="117"/>
      <c r="N35" s="118"/>
      <c r="O35" s="106">
        <f t="shared" si="7"/>
        <v>0</v>
      </c>
      <c r="P35" s="78"/>
    </row>
    <row r="36" spans="1:16" ht="14.25">
      <c r="A36" s="98"/>
      <c r="C36" s="92" t="s">
        <v>22</v>
      </c>
      <c r="D36" s="117"/>
      <c r="E36" s="118"/>
      <c r="F36" s="106">
        <f t="shared" si="4"/>
        <v>0</v>
      </c>
      <c r="G36" s="117"/>
      <c r="H36" s="118"/>
      <c r="I36" s="106">
        <f t="shared" si="5"/>
        <v>0</v>
      </c>
      <c r="J36" s="117"/>
      <c r="K36" s="118"/>
      <c r="L36" s="106">
        <f t="shared" si="6"/>
        <v>0</v>
      </c>
      <c r="M36" s="117"/>
      <c r="N36" s="118"/>
      <c r="O36" s="106">
        <f t="shared" si="7"/>
        <v>0</v>
      </c>
      <c r="P36" s="78"/>
    </row>
    <row r="37" spans="1:16" ht="14.25">
      <c r="A37" s="98"/>
      <c r="C37" s="91" t="s">
        <v>23</v>
      </c>
      <c r="D37" s="117"/>
      <c r="E37" s="118"/>
      <c r="F37" s="106">
        <f t="shared" si="4"/>
        <v>0</v>
      </c>
      <c r="G37" s="117"/>
      <c r="H37" s="118"/>
      <c r="I37" s="106">
        <f t="shared" si="5"/>
        <v>0</v>
      </c>
      <c r="J37" s="117"/>
      <c r="K37" s="118"/>
      <c r="L37" s="106">
        <f t="shared" si="6"/>
        <v>0</v>
      </c>
      <c r="M37" s="117"/>
      <c r="N37" s="118"/>
      <c r="O37" s="106">
        <f t="shared" si="7"/>
        <v>0</v>
      </c>
      <c r="P37" s="78"/>
    </row>
    <row r="38" spans="1:16" ht="15" thickBot="1">
      <c r="A38" s="98"/>
      <c r="C38" s="93" t="s">
        <v>24</v>
      </c>
      <c r="D38" s="121"/>
      <c r="E38" s="122"/>
      <c r="F38" s="106">
        <f t="shared" si="4"/>
        <v>0</v>
      </c>
      <c r="G38" s="121"/>
      <c r="H38" s="122"/>
      <c r="I38" s="106">
        <f t="shared" si="5"/>
        <v>0</v>
      </c>
      <c r="J38" s="121"/>
      <c r="K38" s="122"/>
      <c r="L38" s="106">
        <f t="shared" si="6"/>
        <v>0</v>
      </c>
      <c r="M38" s="121"/>
      <c r="N38" s="122"/>
      <c r="O38" s="106">
        <f t="shared" si="7"/>
        <v>0</v>
      </c>
      <c r="P38" s="78"/>
    </row>
    <row r="39" spans="1:16" ht="16.5" thickBot="1" thickTop="1">
      <c r="A39" s="98"/>
      <c r="C39" s="90" t="s">
        <v>26</v>
      </c>
      <c r="D39" s="123">
        <f>SUM(D30:D38)</f>
        <v>0</v>
      </c>
      <c r="E39" s="124"/>
      <c r="F39" s="125">
        <f>SUM(F30:F38)</f>
        <v>0</v>
      </c>
      <c r="G39" s="127">
        <f>SUM(G30:G38)</f>
        <v>0</v>
      </c>
      <c r="H39" s="112"/>
      <c r="I39" s="128">
        <f>SUM(I30:I38)</f>
        <v>0</v>
      </c>
      <c r="J39" s="123">
        <f>SUM(J30:J38)</f>
        <v>0</v>
      </c>
      <c r="K39" s="124"/>
      <c r="L39" s="125">
        <f>SUM(L30:L38)</f>
        <v>0</v>
      </c>
      <c r="M39" s="127">
        <f>SUM(M30:M38)</f>
        <v>0</v>
      </c>
      <c r="N39" s="125"/>
      <c r="O39" s="126">
        <f>SUM(O30:O38)</f>
        <v>0</v>
      </c>
      <c r="P39" s="78"/>
    </row>
    <row r="40" spans="1:16" ht="19.5" thickBot="1" thickTop="1">
      <c r="A40" s="98"/>
      <c r="C40" s="407" t="s">
        <v>27</v>
      </c>
      <c r="D40" s="408">
        <f>D28</f>
        <v>0</v>
      </c>
      <c r="E40" s="409"/>
      <c r="F40" s="410">
        <f>F28</f>
        <v>0</v>
      </c>
      <c r="G40" s="408">
        <f>G28</f>
        <v>0</v>
      </c>
      <c r="H40" s="409"/>
      <c r="I40" s="410">
        <f>I28</f>
        <v>0</v>
      </c>
      <c r="J40" s="411">
        <f>J28</f>
        <v>0</v>
      </c>
      <c r="K40" s="411"/>
      <c r="L40" s="411">
        <f>L28</f>
        <v>0</v>
      </c>
      <c r="M40" s="411">
        <f>M28</f>
        <v>0</v>
      </c>
      <c r="N40" s="411"/>
      <c r="O40" s="412">
        <f>O28</f>
        <v>0</v>
      </c>
      <c r="P40" s="132"/>
    </row>
    <row r="41" spans="1:16" ht="13.5" thickTop="1">
      <c r="A41" s="98"/>
      <c r="P41" s="78"/>
    </row>
    <row r="42" spans="1:16" ht="12.75">
      <c r="A42" s="98"/>
      <c r="P42" s="78"/>
    </row>
    <row r="43" spans="1:16" ht="13.5" thickBot="1">
      <c r="A43" s="98"/>
      <c r="P43" s="78"/>
    </row>
    <row r="44" spans="1:16" ht="17.25" thickBot="1" thickTop="1">
      <c r="A44" s="98"/>
      <c r="C44" s="261" t="s">
        <v>117</v>
      </c>
      <c r="D44" s="150"/>
      <c r="E44" s="151"/>
      <c r="F44" s="131"/>
      <c r="P44" s="78"/>
    </row>
    <row r="45" spans="1:16" ht="15" thickTop="1">
      <c r="A45" s="98"/>
      <c r="C45" s="498" t="s">
        <v>73</v>
      </c>
      <c r="D45" s="499"/>
      <c r="E45" s="500"/>
      <c r="P45" s="78"/>
    </row>
    <row r="46" spans="1:16" ht="15">
      <c r="A46" s="98"/>
      <c r="C46" s="129"/>
      <c r="D46" s="262" t="s">
        <v>115</v>
      </c>
      <c r="E46" s="263" t="s">
        <v>116</v>
      </c>
      <c r="P46" s="78"/>
    </row>
    <row r="47" spans="1:16" ht="14.25">
      <c r="A47" s="98"/>
      <c r="C47" s="129" t="s">
        <v>67</v>
      </c>
      <c r="D47" s="417"/>
      <c r="E47" s="418"/>
      <c r="P47" s="78"/>
    </row>
    <row r="48" spans="1:16" ht="14.25">
      <c r="A48" s="98"/>
      <c r="C48" s="129" t="s">
        <v>68</v>
      </c>
      <c r="D48" s="417"/>
      <c r="E48" s="418"/>
      <c r="P48" s="78"/>
    </row>
    <row r="49" spans="1:16" ht="14.25">
      <c r="A49" s="98"/>
      <c r="C49" s="129" t="s">
        <v>69</v>
      </c>
      <c r="D49" s="417"/>
      <c r="E49" s="418"/>
      <c r="P49" s="78"/>
    </row>
    <row r="50" spans="1:16" ht="14.25">
      <c r="A50" s="98"/>
      <c r="C50" s="129" t="s">
        <v>70</v>
      </c>
      <c r="D50" s="417"/>
      <c r="E50" s="418"/>
      <c r="P50" s="78"/>
    </row>
    <row r="51" spans="1:16" ht="14.25">
      <c r="A51" s="98"/>
      <c r="C51" s="129" t="s">
        <v>71</v>
      </c>
      <c r="D51" s="417"/>
      <c r="E51" s="418"/>
      <c r="P51" s="78"/>
    </row>
    <row r="52" spans="1:16" ht="14.25">
      <c r="A52" s="98"/>
      <c r="C52" s="129" t="s">
        <v>72</v>
      </c>
      <c r="D52" s="417"/>
      <c r="E52" s="418"/>
      <c r="P52" s="78"/>
    </row>
    <row r="53" spans="1:16" ht="15" thickBot="1">
      <c r="A53" s="98"/>
      <c r="C53" s="130"/>
      <c r="D53" s="419"/>
      <c r="E53" s="420"/>
      <c r="P53" s="78"/>
    </row>
    <row r="54" spans="1:16" ht="33.75" customHeight="1" thickBot="1" thickTop="1">
      <c r="A54" s="98"/>
      <c r="B54" s="495">
        <v>5</v>
      </c>
      <c r="C54" s="496"/>
      <c r="D54" s="496"/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7"/>
    </row>
    <row r="55" ht="13.5" thickTop="1"/>
    <row r="63" ht="16.5" customHeight="1"/>
  </sheetData>
  <sheetProtection password="CC1A" sheet="1" objects="1" scenarios="1" insertRows="0"/>
  <protectedRanges>
    <protectedRange sqref="D10:F14 G10:I14 J10:L14 M10:O14 D19:E27 G19:H27 J19:K27 M19:N27 D30:E38 G30:H38 J30:K38 M30:N38 D47:E53" name="טווח1"/>
  </protectedRanges>
  <mergeCells count="4">
    <mergeCell ref="C6:C9"/>
    <mergeCell ref="C15:C17"/>
    <mergeCell ref="C45:E45"/>
    <mergeCell ref="B54:P5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גיליון5"/>
  <dimension ref="B2:I45"/>
  <sheetViews>
    <sheetView rightToLeft="1" view="pageBreakPreview" zoomScaleSheetLayoutView="100" zoomScalePageLayoutView="0" workbookViewId="0" topLeftCell="A19">
      <selection activeCell="B2" sqref="B2:I45"/>
    </sheetView>
  </sheetViews>
  <sheetFormatPr defaultColWidth="9.140625" defaultRowHeight="12.75"/>
  <cols>
    <col min="1" max="1" width="7.140625" style="134" customWidth="1"/>
    <col min="2" max="2" width="6.421875" style="134" customWidth="1"/>
    <col min="3" max="3" width="39.421875" style="134" bestFit="1" customWidth="1"/>
    <col min="4" max="4" width="19.421875" style="134" customWidth="1"/>
    <col min="5" max="5" width="15.140625" style="134" bestFit="1" customWidth="1"/>
    <col min="6" max="6" width="17.00390625" style="134" bestFit="1" customWidth="1"/>
    <col min="7" max="7" width="10.421875" style="134" bestFit="1" customWidth="1"/>
    <col min="8" max="8" width="20.140625" style="134" bestFit="1" customWidth="1"/>
    <col min="9" max="9" width="6.421875" style="134" customWidth="1"/>
    <col min="10" max="10" width="4.00390625" style="134" customWidth="1"/>
    <col min="11" max="11" width="41.421875" style="134" customWidth="1"/>
    <col min="12" max="12" width="23.00390625" style="134" customWidth="1"/>
    <col min="13" max="16384" width="9.140625" style="134" customWidth="1"/>
  </cols>
  <sheetData>
    <row r="1" ht="37.5" customHeight="1" thickBot="1"/>
    <row r="2" spans="2:9" ht="33.75" customHeight="1" thickTop="1">
      <c r="B2" s="137"/>
      <c r="C2" s="138"/>
      <c r="D2" s="138"/>
      <c r="E2" s="138"/>
      <c r="F2" s="138"/>
      <c r="G2" s="138"/>
      <c r="H2" s="138"/>
      <c r="I2" s="139"/>
    </row>
    <row r="3" spans="2:9" ht="18">
      <c r="B3" s="140"/>
      <c r="C3" s="99" t="s">
        <v>243</v>
      </c>
      <c r="I3" s="141"/>
    </row>
    <row r="4" spans="2:9" ht="15.75">
      <c r="B4" s="140"/>
      <c r="D4" s="135"/>
      <c r="I4" s="141"/>
    </row>
    <row r="5" spans="2:9" ht="15.75">
      <c r="B5" s="140"/>
      <c r="C5" s="135" t="s">
        <v>74</v>
      </c>
      <c r="D5" s="135"/>
      <c r="I5" s="141"/>
    </row>
    <row r="6" spans="2:9" ht="16.5" thickBot="1">
      <c r="B6" s="140"/>
      <c r="D6" s="135"/>
      <c r="I6" s="141"/>
    </row>
    <row r="7" spans="2:9" ht="15.75" customHeight="1" thickBot="1" thickTop="1">
      <c r="B7" s="140"/>
      <c r="C7" s="152" t="s">
        <v>202</v>
      </c>
      <c r="D7" s="152" t="s">
        <v>64</v>
      </c>
      <c r="E7" s="152" t="s">
        <v>65</v>
      </c>
      <c r="F7" s="152" t="s">
        <v>75</v>
      </c>
      <c r="G7" s="152" t="s">
        <v>65</v>
      </c>
      <c r="H7" s="152" t="s">
        <v>76</v>
      </c>
      <c r="I7" s="141"/>
    </row>
    <row r="8" spans="2:9" ht="15.75" thickTop="1">
      <c r="B8" s="140"/>
      <c r="C8" s="372"/>
      <c r="D8" s="372"/>
      <c r="E8" s="372"/>
      <c r="F8" s="372"/>
      <c r="G8" s="372"/>
      <c r="H8" s="372"/>
      <c r="I8" s="141"/>
    </row>
    <row r="9" spans="2:9" ht="15">
      <c r="B9" s="140"/>
      <c r="C9" s="373"/>
      <c r="D9" s="373"/>
      <c r="E9" s="373"/>
      <c r="F9" s="373"/>
      <c r="G9" s="373"/>
      <c r="H9" s="373"/>
      <c r="I9" s="141"/>
    </row>
    <row r="10" spans="2:9" ht="15">
      <c r="B10" s="140"/>
      <c r="C10" s="373"/>
      <c r="D10" s="373"/>
      <c r="E10" s="373"/>
      <c r="F10" s="373"/>
      <c r="G10" s="373"/>
      <c r="H10" s="373"/>
      <c r="I10" s="141"/>
    </row>
    <row r="11" spans="2:9" ht="15">
      <c r="B11" s="140"/>
      <c r="C11" s="373"/>
      <c r="D11" s="373"/>
      <c r="E11" s="373"/>
      <c r="F11" s="373"/>
      <c r="G11" s="373"/>
      <c r="H11" s="373"/>
      <c r="I11" s="141"/>
    </row>
    <row r="12" spans="2:9" ht="15">
      <c r="B12" s="140"/>
      <c r="C12" s="373"/>
      <c r="D12" s="373"/>
      <c r="E12" s="373"/>
      <c r="F12" s="373"/>
      <c r="G12" s="373"/>
      <c r="H12" s="373"/>
      <c r="I12" s="141"/>
    </row>
    <row r="13" spans="2:9" ht="15">
      <c r="B13" s="140"/>
      <c r="C13" s="374"/>
      <c r="D13" s="374"/>
      <c r="E13" s="374"/>
      <c r="F13" s="374"/>
      <c r="G13" s="374"/>
      <c r="H13" s="374"/>
      <c r="I13" s="141"/>
    </row>
    <row r="14" spans="2:9" ht="15">
      <c r="B14" s="140"/>
      <c r="C14" s="375"/>
      <c r="D14" s="375"/>
      <c r="E14" s="375"/>
      <c r="F14" s="375"/>
      <c r="G14" s="375"/>
      <c r="H14" s="375"/>
      <c r="I14" s="141"/>
    </row>
    <row r="15" spans="2:9" ht="15.75" thickBot="1">
      <c r="B15" s="140"/>
      <c r="C15" s="376"/>
      <c r="D15" s="376"/>
      <c r="E15" s="376"/>
      <c r="F15" s="376"/>
      <c r="G15" s="376"/>
      <c r="H15" s="376"/>
      <c r="I15" s="141"/>
    </row>
    <row r="16" spans="2:9" ht="17.25" thickBot="1" thickTop="1">
      <c r="B16" s="140"/>
      <c r="C16" s="143" t="s">
        <v>66</v>
      </c>
      <c r="D16" s="143">
        <f>SUM(D8:D15)</f>
        <v>0</v>
      </c>
      <c r="E16" s="143">
        <f>SUM(E8:E15)</f>
        <v>0</v>
      </c>
      <c r="F16" s="143">
        <f>SUM(F8:F15)</f>
        <v>0</v>
      </c>
      <c r="G16" s="143">
        <f>SUM(G8:G15)</f>
        <v>0</v>
      </c>
      <c r="H16" s="143">
        <f>SUM(H8:H15)</f>
        <v>0</v>
      </c>
      <c r="I16" s="141"/>
    </row>
    <row r="17" spans="2:9" ht="15.75" thickTop="1">
      <c r="B17" s="140"/>
      <c r="C17" s="133"/>
      <c r="D17" s="133"/>
      <c r="E17" s="133"/>
      <c r="F17" s="133"/>
      <c r="G17" s="133"/>
      <c r="H17" s="133"/>
      <c r="I17" s="141"/>
    </row>
    <row r="18" spans="2:9" ht="15.75">
      <c r="B18" s="140"/>
      <c r="C18" s="136" t="s">
        <v>77</v>
      </c>
      <c r="D18" s="133"/>
      <c r="E18" s="133"/>
      <c r="F18" s="133"/>
      <c r="G18" s="133"/>
      <c r="H18" s="133"/>
      <c r="I18" s="141"/>
    </row>
    <row r="19" spans="2:9" ht="15.75" thickBot="1">
      <c r="B19" s="140"/>
      <c r="C19" s="133"/>
      <c r="D19" s="133"/>
      <c r="E19" s="133"/>
      <c r="F19" s="133"/>
      <c r="G19" s="133"/>
      <c r="H19" s="133"/>
      <c r="I19" s="141"/>
    </row>
    <row r="20" spans="2:9" ht="17.25" thickBot="1" thickTop="1">
      <c r="B20" s="140"/>
      <c r="C20" s="152" t="s">
        <v>78</v>
      </c>
      <c r="D20" s="152" t="s">
        <v>79</v>
      </c>
      <c r="E20" s="152" t="s">
        <v>80</v>
      </c>
      <c r="G20" s="133"/>
      <c r="H20" s="133"/>
      <c r="I20" s="141"/>
    </row>
    <row r="21" spans="2:9" ht="15.75" thickTop="1">
      <c r="B21" s="140"/>
      <c r="C21" s="264" t="s">
        <v>81</v>
      </c>
      <c r="D21" s="372"/>
      <c r="E21" s="372"/>
      <c r="F21" s="133"/>
      <c r="G21" s="133"/>
      <c r="H21" s="133"/>
      <c r="I21" s="141"/>
    </row>
    <row r="22" spans="2:9" ht="15">
      <c r="B22" s="140"/>
      <c r="C22" s="265" t="s">
        <v>82</v>
      </c>
      <c r="D22" s="373"/>
      <c r="E22" s="373"/>
      <c r="F22" s="133"/>
      <c r="G22" s="133"/>
      <c r="H22" s="133"/>
      <c r="I22" s="141"/>
    </row>
    <row r="23" spans="2:9" ht="15">
      <c r="B23" s="140"/>
      <c r="C23" s="265" t="s">
        <v>83</v>
      </c>
      <c r="D23" s="373"/>
      <c r="E23" s="373"/>
      <c r="F23" s="133"/>
      <c r="G23" s="133"/>
      <c r="H23" s="133"/>
      <c r="I23" s="141"/>
    </row>
    <row r="24" spans="2:9" ht="15">
      <c r="B24" s="140"/>
      <c r="C24" s="265" t="s">
        <v>84</v>
      </c>
      <c r="D24" s="373"/>
      <c r="E24" s="373"/>
      <c r="F24" s="133"/>
      <c r="G24" s="133"/>
      <c r="H24" s="133"/>
      <c r="I24" s="141"/>
    </row>
    <row r="25" spans="2:9" ht="15">
      <c r="B25" s="140"/>
      <c r="C25" s="265" t="s">
        <v>85</v>
      </c>
      <c r="D25" s="373"/>
      <c r="E25" s="373"/>
      <c r="F25" s="133"/>
      <c r="G25" s="133"/>
      <c r="H25" s="133"/>
      <c r="I25" s="141"/>
    </row>
    <row r="26" spans="2:9" ht="15">
      <c r="B26" s="140"/>
      <c r="C26" s="266" t="s">
        <v>86</v>
      </c>
      <c r="D26" s="374"/>
      <c r="E26" s="374"/>
      <c r="F26" s="133"/>
      <c r="G26" s="133"/>
      <c r="H26" s="133"/>
      <c r="I26" s="141"/>
    </row>
    <row r="27" spans="2:9" ht="15">
      <c r="B27" s="140"/>
      <c r="C27" s="267"/>
      <c r="D27" s="375"/>
      <c r="E27" s="375"/>
      <c r="F27" s="133"/>
      <c r="G27" s="133"/>
      <c r="H27" s="133"/>
      <c r="I27" s="141"/>
    </row>
    <row r="28" spans="2:9" ht="15.75" thickBot="1">
      <c r="B28" s="140"/>
      <c r="C28" s="268" t="s">
        <v>66</v>
      </c>
      <c r="D28" s="144">
        <f>SUM(D21:D26)</f>
        <v>0</v>
      </c>
      <c r="E28" s="144">
        <f>SUM(E21:E26)</f>
        <v>0</v>
      </c>
      <c r="F28" s="133"/>
      <c r="G28" s="133"/>
      <c r="H28" s="133"/>
      <c r="I28" s="141"/>
    </row>
    <row r="29" spans="2:9" ht="15.75" thickTop="1">
      <c r="B29" s="140"/>
      <c r="C29" s="133"/>
      <c r="D29" s="133"/>
      <c r="E29" s="133"/>
      <c r="F29" s="133"/>
      <c r="G29" s="133"/>
      <c r="H29" s="133"/>
      <c r="I29" s="141"/>
    </row>
    <row r="30" spans="2:9" ht="15.75" thickBot="1">
      <c r="B30" s="140"/>
      <c r="C30" s="133"/>
      <c r="D30" s="133"/>
      <c r="E30" s="133"/>
      <c r="F30" s="133"/>
      <c r="G30" s="133"/>
      <c r="H30" s="133"/>
      <c r="I30" s="141"/>
    </row>
    <row r="31" spans="2:9" ht="31.5" customHeight="1" thickBot="1" thickTop="1">
      <c r="B31" s="140"/>
      <c r="C31" s="153" t="s">
        <v>108</v>
      </c>
      <c r="D31" s="153" t="s">
        <v>170</v>
      </c>
      <c r="E31" s="153" t="s">
        <v>109</v>
      </c>
      <c r="F31" s="133"/>
      <c r="G31" s="133"/>
      <c r="H31" s="133"/>
      <c r="I31" s="141"/>
    </row>
    <row r="32" spans="2:9" ht="16.5" thickBot="1" thickTop="1">
      <c r="B32" s="140"/>
      <c r="C32" s="269" t="s">
        <v>110</v>
      </c>
      <c r="D32" s="377"/>
      <c r="E32" s="377"/>
      <c r="F32" s="133"/>
      <c r="G32" s="133"/>
      <c r="H32" s="133"/>
      <c r="I32" s="141"/>
    </row>
    <row r="33" spans="2:9" ht="16.5" thickBot="1" thickTop="1">
      <c r="B33" s="140"/>
      <c r="C33" s="269" t="s">
        <v>111</v>
      </c>
      <c r="D33" s="377"/>
      <c r="E33" s="377"/>
      <c r="F33" s="133"/>
      <c r="G33" s="133"/>
      <c r="H33" s="133"/>
      <c r="I33" s="141"/>
    </row>
    <row r="34" spans="2:9" ht="16.5" thickBot="1" thickTop="1">
      <c r="B34" s="140"/>
      <c r="C34" s="269" t="s">
        <v>112</v>
      </c>
      <c r="D34" s="377"/>
      <c r="E34" s="377"/>
      <c r="F34" s="133"/>
      <c r="G34" s="133"/>
      <c r="H34" s="133"/>
      <c r="I34" s="141"/>
    </row>
    <row r="35" spans="2:9" ht="16.5" thickBot="1" thickTop="1">
      <c r="B35" s="140"/>
      <c r="C35" s="269" t="s">
        <v>113</v>
      </c>
      <c r="D35" s="377"/>
      <c r="E35" s="377"/>
      <c r="F35" s="133"/>
      <c r="G35" s="133"/>
      <c r="H35" s="133"/>
      <c r="I35" s="141"/>
    </row>
    <row r="36" spans="2:9" ht="16.5" thickBot="1" thickTop="1">
      <c r="B36" s="140"/>
      <c r="C36" s="269" t="s">
        <v>114</v>
      </c>
      <c r="D36" s="377"/>
      <c r="E36" s="377"/>
      <c r="F36" s="133"/>
      <c r="G36" s="133"/>
      <c r="H36" s="133"/>
      <c r="I36" s="141"/>
    </row>
    <row r="37" spans="2:9" ht="15.75" thickTop="1">
      <c r="B37" s="140"/>
      <c r="F37" s="133"/>
      <c r="G37" s="133"/>
      <c r="H37" s="133"/>
      <c r="I37" s="141"/>
    </row>
    <row r="38" spans="2:9" ht="15">
      <c r="B38" s="140"/>
      <c r="F38" s="133"/>
      <c r="G38" s="133"/>
      <c r="H38" s="133"/>
      <c r="I38" s="141"/>
    </row>
    <row r="39" spans="2:9" ht="15.75" thickBot="1">
      <c r="B39" s="140"/>
      <c r="F39" s="133"/>
      <c r="G39" s="133"/>
      <c r="H39" s="133"/>
      <c r="I39" s="141"/>
    </row>
    <row r="40" spans="2:9" ht="33.75" customHeight="1" thickBot="1" thickTop="1">
      <c r="B40" s="140"/>
      <c r="C40" s="153" t="s">
        <v>103</v>
      </c>
      <c r="D40" s="153" t="s">
        <v>170</v>
      </c>
      <c r="E40" s="153" t="s">
        <v>109</v>
      </c>
      <c r="F40" s="153" t="s">
        <v>171</v>
      </c>
      <c r="I40" s="141"/>
    </row>
    <row r="41" spans="2:9" ht="16.5" thickBot="1" thickTop="1">
      <c r="B41" s="140"/>
      <c r="C41" s="269" t="s">
        <v>104</v>
      </c>
      <c r="D41" s="377"/>
      <c r="E41" s="377"/>
      <c r="F41" s="377"/>
      <c r="I41" s="141"/>
    </row>
    <row r="42" spans="2:9" ht="16.5" thickBot="1" thickTop="1">
      <c r="B42" s="140"/>
      <c r="C42" s="269" t="s">
        <v>105</v>
      </c>
      <c r="D42" s="377"/>
      <c r="E42" s="377"/>
      <c r="F42" s="377"/>
      <c r="I42" s="141"/>
    </row>
    <row r="43" spans="2:9" ht="16.5" thickBot="1" thickTop="1">
      <c r="B43" s="140"/>
      <c r="C43" s="269" t="s">
        <v>106</v>
      </c>
      <c r="D43" s="377"/>
      <c r="E43" s="377"/>
      <c r="F43" s="377"/>
      <c r="I43" s="141"/>
    </row>
    <row r="44" spans="2:9" ht="16.5" thickBot="1" thickTop="1">
      <c r="B44" s="140"/>
      <c r="C44" s="269" t="s">
        <v>107</v>
      </c>
      <c r="D44" s="377"/>
      <c r="E44" s="377"/>
      <c r="F44" s="377"/>
      <c r="I44" s="141"/>
    </row>
    <row r="45" spans="2:9" ht="33.75" customHeight="1" thickBot="1" thickTop="1">
      <c r="B45" s="495">
        <v>6</v>
      </c>
      <c r="C45" s="496"/>
      <c r="D45" s="496"/>
      <c r="E45" s="496"/>
      <c r="F45" s="496"/>
      <c r="G45" s="496"/>
      <c r="H45" s="496"/>
      <c r="I45" s="497"/>
    </row>
    <row r="46" ht="15.75" thickTop="1"/>
  </sheetData>
  <sheetProtection password="CC1A" sheet="1" objects="1" scenarios="1" insertRows="0"/>
  <protectedRanges>
    <protectedRange sqref="C8:H15 D21:E27 D32:E36 D41:F44" name="טווח1"/>
  </protectedRanges>
  <mergeCells count="1">
    <mergeCell ref="B45:I45"/>
  </mergeCells>
  <printOptions/>
  <pageMargins left="0.75" right="0.75" top="1" bottom="1" header="0.5" footer="0.5"/>
  <pageSetup horizontalDpi="600" verticalDpi="600" orientation="landscape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גיליון6">
    <pageSetUpPr fitToPage="1"/>
  </sheetPr>
  <dimension ref="A1:O59"/>
  <sheetViews>
    <sheetView rightToLeft="1" zoomScalePageLayoutView="0" workbookViewId="0" topLeftCell="A28">
      <selection activeCell="B2" sqref="B2:H50"/>
    </sheetView>
  </sheetViews>
  <sheetFormatPr defaultColWidth="9.140625" defaultRowHeight="12.75"/>
  <cols>
    <col min="1" max="1" width="7.140625" style="59" customWidth="1"/>
    <col min="2" max="2" width="6.421875" style="59" customWidth="1"/>
    <col min="3" max="3" width="45.57421875" style="59" bestFit="1" customWidth="1"/>
    <col min="4" max="4" width="15.00390625" style="59" customWidth="1"/>
    <col min="5" max="5" width="13.57421875" style="59" customWidth="1"/>
    <col min="6" max="6" width="14.00390625" style="59" customWidth="1"/>
    <col min="7" max="7" width="32.57421875" style="59" bestFit="1" customWidth="1"/>
    <col min="8" max="8" width="6.421875" style="59" customWidth="1"/>
    <col min="9" max="9" width="7.140625" style="59" customWidth="1"/>
    <col min="10" max="10" width="7.00390625" style="59" customWidth="1"/>
    <col min="11" max="11" width="6.57421875" style="59" customWidth="1"/>
    <col min="12" max="12" width="7.8515625" style="59" customWidth="1"/>
    <col min="13" max="13" width="7.28125" style="59" customWidth="1"/>
    <col min="14" max="14" width="6.7109375" style="59" customWidth="1"/>
    <col min="15" max="15" width="8.28125" style="59" customWidth="1"/>
    <col min="16" max="19" width="9.140625" style="59" customWidth="1"/>
    <col min="20" max="20" width="9.57421875" style="59" customWidth="1"/>
    <col min="21" max="21" width="39.57421875" style="59" customWidth="1"/>
    <col min="22" max="22" width="21.140625" style="59" customWidth="1"/>
    <col min="23" max="23" width="21.7109375" style="59" customWidth="1"/>
    <col min="24" max="24" width="22.28125" style="59" customWidth="1"/>
    <col min="25" max="25" width="25.00390625" style="59" customWidth="1"/>
    <col min="26" max="26" width="7.7109375" style="59" customWidth="1"/>
    <col min="27" max="27" width="36.140625" style="59" customWidth="1"/>
    <col min="28" max="30" width="11.7109375" style="59" customWidth="1"/>
    <col min="31" max="31" width="13.7109375" style="59" customWidth="1"/>
    <col min="32" max="16384" width="9.140625" style="59" customWidth="1"/>
  </cols>
  <sheetData>
    <row r="1" spans="3:4" ht="37.5" customHeight="1" thickBot="1">
      <c r="C1" s="77"/>
      <c r="D1" s="77"/>
    </row>
    <row r="2" spans="2:8" ht="33.75" customHeight="1" thickTop="1">
      <c r="B2" s="158"/>
      <c r="C2" s="83"/>
      <c r="D2" s="83"/>
      <c r="E2" s="83"/>
      <c r="F2" s="83"/>
      <c r="G2" s="83"/>
      <c r="H2" s="159"/>
    </row>
    <row r="3" spans="2:8" ht="18">
      <c r="B3" s="131"/>
      <c r="C3" s="99" t="s">
        <v>247</v>
      </c>
      <c r="D3" s="77"/>
      <c r="E3" s="100"/>
      <c r="F3" s="77"/>
      <c r="G3" s="77"/>
      <c r="H3" s="160"/>
    </row>
    <row r="4" spans="2:8" ht="20.25">
      <c r="B4" s="131"/>
      <c r="C4" s="161"/>
      <c r="D4" s="77"/>
      <c r="E4" s="100"/>
      <c r="F4" s="77"/>
      <c r="G4" s="77"/>
      <c r="H4" s="160"/>
    </row>
    <row r="5" spans="2:8" ht="13.5" thickBot="1">
      <c r="B5" s="131"/>
      <c r="C5" s="77"/>
      <c r="D5" s="77"/>
      <c r="E5" s="77"/>
      <c r="F5" s="77"/>
      <c r="G5" s="77"/>
      <c r="H5" s="78"/>
    </row>
    <row r="6" spans="2:15" ht="16.5" thickTop="1">
      <c r="B6" s="131"/>
      <c r="C6" s="486" t="s">
        <v>231</v>
      </c>
      <c r="D6" s="139"/>
      <c r="E6" s="139"/>
      <c r="F6" s="139"/>
      <c r="G6" s="187" t="str">
        <f>'פרטים והצהרה'!G22</f>
        <v>שנת הפעלה מלאה מתוכננת</v>
      </c>
      <c r="H6" s="78"/>
      <c r="N6" s="154"/>
      <c r="O6" s="155"/>
    </row>
    <row r="7" spans="2:8" ht="15.75">
      <c r="B7" s="131"/>
      <c r="C7" s="487"/>
      <c r="D7" s="188" t="str">
        <f>'פרטים והצהרה'!D23</f>
        <v>תש_____</v>
      </c>
      <c r="E7" s="188" t="str">
        <f>'פרטים והצהרה'!E23</f>
        <v>תש_____</v>
      </c>
      <c r="F7" s="185" t="str">
        <f>'פרטים והצהרה'!F23</f>
        <v>תש_____</v>
      </c>
      <c r="G7" s="188" t="str">
        <f>'פרטים והצהרה'!G23</f>
        <v>תש_____</v>
      </c>
      <c r="H7" s="78"/>
    </row>
    <row r="8" spans="2:8" ht="16.5" thickBot="1">
      <c r="B8" s="131"/>
      <c r="C8" s="501"/>
      <c r="D8" s="186"/>
      <c r="E8" s="186"/>
      <c r="F8" s="142"/>
      <c r="G8" s="142"/>
      <c r="H8" s="78"/>
    </row>
    <row r="9" spans="2:8" ht="16.5" thickTop="1">
      <c r="B9" s="131"/>
      <c r="C9" s="170" t="s">
        <v>34</v>
      </c>
      <c r="D9" s="182"/>
      <c r="E9" s="182"/>
      <c r="F9" s="169"/>
      <c r="G9" s="182"/>
      <c r="H9" s="78"/>
    </row>
    <row r="10" spans="2:8" ht="14.25">
      <c r="B10" s="131"/>
      <c r="C10" s="110" t="s">
        <v>35</v>
      </c>
      <c r="D10" s="177"/>
      <c r="E10" s="177"/>
      <c r="F10" s="177"/>
      <c r="G10" s="119"/>
      <c r="H10" s="78"/>
    </row>
    <row r="11" spans="2:8" ht="14.25">
      <c r="B11" s="131"/>
      <c r="C11" s="110" t="s">
        <v>36</v>
      </c>
      <c r="D11" s="177"/>
      <c r="E11" s="177"/>
      <c r="F11" s="177"/>
      <c r="G11" s="119"/>
      <c r="H11" s="78"/>
    </row>
    <row r="12" spans="2:8" ht="14.25">
      <c r="B12" s="131"/>
      <c r="C12" s="110" t="s">
        <v>37</v>
      </c>
      <c r="D12" s="177"/>
      <c r="E12" s="177"/>
      <c r="F12" s="177"/>
      <c r="G12" s="119"/>
      <c r="H12" s="78"/>
    </row>
    <row r="13" spans="2:8" ht="14.25">
      <c r="B13" s="131"/>
      <c r="C13" s="110" t="s">
        <v>38</v>
      </c>
      <c r="D13" s="177"/>
      <c r="E13" s="177"/>
      <c r="F13" s="177"/>
      <c r="G13" s="119"/>
      <c r="H13" s="78"/>
    </row>
    <row r="14" spans="2:8" ht="14.25">
      <c r="B14" s="131"/>
      <c r="C14" s="110" t="s">
        <v>39</v>
      </c>
      <c r="D14" s="177"/>
      <c r="E14" s="177"/>
      <c r="F14" s="177"/>
      <c r="G14" s="119"/>
      <c r="H14" s="78"/>
    </row>
    <row r="15" spans="2:8" ht="14.25">
      <c r="B15" s="131"/>
      <c r="C15" s="110" t="s">
        <v>40</v>
      </c>
      <c r="D15" s="177"/>
      <c r="E15" s="177"/>
      <c r="F15" s="177"/>
      <c r="G15" s="119"/>
      <c r="H15" s="78"/>
    </row>
    <row r="16" spans="2:8" ht="14.25">
      <c r="B16" s="131"/>
      <c r="C16" s="110" t="s">
        <v>41</v>
      </c>
      <c r="D16" s="177"/>
      <c r="E16" s="177"/>
      <c r="F16" s="177"/>
      <c r="G16" s="119"/>
      <c r="H16" s="78"/>
    </row>
    <row r="17" spans="2:8" ht="14.25">
      <c r="B17" s="131"/>
      <c r="C17" s="110" t="s">
        <v>42</v>
      </c>
      <c r="D17" s="177"/>
      <c r="E17" s="177"/>
      <c r="F17" s="177"/>
      <c r="G17" s="119"/>
      <c r="H17" s="78"/>
    </row>
    <row r="18" spans="2:8" ht="15" thickBot="1">
      <c r="B18" s="131"/>
      <c r="C18" s="270" t="s">
        <v>24</v>
      </c>
      <c r="D18" s="178"/>
      <c r="E18" s="178"/>
      <c r="F18" s="178"/>
      <c r="G18" s="183"/>
      <c r="H18" s="78"/>
    </row>
    <row r="19" spans="2:8" ht="17.25" thickBot="1" thickTop="1">
      <c r="B19" s="132"/>
      <c r="C19" s="189" t="s">
        <v>43</v>
      </c>
      <c r="D19" s="179">
        <f>SUM(D10:D18)</f>
        <v>0</v>
      </c>
      <c r="E19" s="167">
        <f>SUM(E10:E18)</f>
        <v>0</v>
      </c>
      <c r="F19" s="184">
        <f>SUM(F10:F18)</f>
        <v>0</v>
      </c>
      <c r="G19" s="179">
        <f>SUM(G10:G18)</f>
        <v>0</v>
      </c>
      <c r="H19" s="78"/>
    </row>
    <row r="20" spans="2:8" ht="14.25" thickBot="1" thickTop="1">
      <c r="B20" s="131"/>
      <c r="C20" s="163"/>
      <c r="D20" s="105"/>
      <c r="E20" s="163"/>
      <c r="F20" s="105"/>
      <c r="G20" s="105"/>
      <c r="H20" s="78"/>
    </row>
    <row r="21" spans="2:8" ht="17.25" thickBot="1" thickTop="1">
      <c r="B21" s="131"/>
      <c r="C21" s="189" t="s">
        <v>44</v>
      </c>
      <c r="D21" s="88">
        <f>D19+'א.שכר וכ"א '!F40</f>
        <v>0</v>
      </c>
      <c r="E21" s="101">
        <f>E19+'א.שכר וכ"א '!I40</f>
        <v>0</v>
      </c>
      <c r="F21" s="173">
        <f>F19+'א.שכר וכ"א '!L40</f>
        <v>0</v>
      </c>
      <c r="G21" s="173">
        <f>G19+'א.שכר וכ"א '!O40</f>
        <v>0</v>
      </c>
      <c r="H21" s="78"/>
    </row>
    <row r="22" spans="2:8" ht="17.25" thickTop="1">
      <c r="B22" s="131"/>
      <c r="C22" s="180"/>
      <c r="D22" s="108"/>
      <c r="E22" s="166"/>
      <c r="F22" s="175"/>
      <c r="G22" s="78"/>
      <c r="H22" s="78"/>
    </row>
    <row r="23" spans="2:8" ht="14.25">
      <c r="B23" s="131"/>
      <c r="C23" s="110" t="s">
        <v>274</v>
      </c>
      <c r="D23" s="119"/>
      <c r="E23" s="177"/>
      <c r="F23" s="119"/>
      <c r="G23" s="119"/>
      <c r="H23" s="78"/>
    </row>
    <row r="24" spans="2:8" ht="12.75">
      <c r="B24" s="131"/>
      <c r="C24" s="165"/>
      <c r="D24" s="107"/>
      <c r="E24" s="165"/>
      <c r="F24" s="107"/>
      <c r="G24" s="107"/>
      <c r="H24" s="78"/>
    </row>
    <row r="25" spans="2:8" ht="15.75">
      <c r="B25" s="131"/>
      <c r="C25" s="171" t="s">
        <v>45</v>
      </c>
      <c r="D25" s="171"/>
      <c r="E25" s="171"/>
      <c r="F25" s="181"/>
      <c r="G25" s="181"/>
      <c r="H25" s="78"/>
    </row>
    <row r="26" spans="2:8" ht="14.25">
      <c r="B26" s="131"/>
      <c r="C26" s="110" t="s">
        <v>46</v>
      </c>
      <c r="D26" s="177"/>
      <c r="E26" s="177"/>
      <c r="F26" s="177"/>
      <c r="G26" s="177"/>
      <c r="H26" s="78"/>
    </row>
    <row r="27" spans="2:8" ht="14.25">
      <c r="B27" s="131"/>
      <c r="C27" s="110" t="s">
        <v>39</v>
      </c>
      <c r="D27" s="177"/>
      <c r="E27" s="177"/>
      <c r="F27" s="177"/>
      <c r="G27" s="177"/>
      <c r="H27" s="78"/>
    </row>
    <row r="28" spans="2:8" ht="14.25">
      <c r="B28" s="131"/>
      <c r="C28" s="110" t="s">
        <v>47</v>
      </c>
      <c r="D28" s="177"/>
      <c r="E28" s="177"/>
      <c r="F28" s="177"/>
      <c r="G28" s="177"/>
      <c r="H28" s="78"/>
    </row>
    <row r="29" spans="2:8" ht="14.25">
      <c r="B29" s="131"/>
      <c r="C29" s="110" t="s">
        <v>48</v>
      </c>
      <c r="D29" s="177"/>
      <c r="E29" s="177"/>
      <c r="F29" s="177"/>
      <c r="G29" s="177"/>
      <c r="H29" s="78"/>
    </row>
    <row r="30" spans="2:8" ht="14.25">
      <c r="B30" s="131"/>
      <c r="C30" s="110" t="s">
        <v>49</v>
      </c>
      <c r="D30" s="177"/>
      <c r="E30" s="177"/>
      <c r="F30" s="177"/>
      <c r="G30" s="177"/>
      <c r="H30" s="78"/>
    </row>
    <row r="31" spans="2:8" ht="15" thickBot="1">
      <c r="B31" s="131"/>
      <c r="C31" s="110" t="s">
        <v>50</v>
      </c>
      <c r="D31" s="177"/>
      <c r="E31" s="177"/>
      <c r="F31" s="177"/>
      <c r="G31" s="177"/>
      <c r="H31" s="78"/>
    </row>
    <row r="32" spans="2:8" ht="17.25" thickBot="1" thickTop="1">
      <c r="B32" s="131"/>
      <c r="C32" s="190" t="s">
        <v>51</v>
      </c>
      <c r="D32" s="168">
        <f>SUM(D26:D31)</f>
        <v>0</v>
      </c>
      <c r="E32" s="168">
        <f>SUM(E26:E31)</f>
        <v>0</v>
      </c>
      <c r="F32" s="168">
        <f>SUM(F26:F31)</f>
        <v>0</v>
      </c>
      <c r="G32" s="168">
        <f>SUM(G26:G31)</f>
        <v>0</v>
      </c>
      <c r="H32" s="78"/>
    </row>
    <row r="33" spans="2:8" ht="13.5" thickTop="1">
      <c r="B33" s="131"/>
      <c r="C33" s="165"/>
      <c r="D33" s="165"/>
      <c r="E33" s="165"/>
      <c r="F33" s="165"/>
      <c r="G33" s="165"/>
      <c r="H33" s="78"/>
    </row>
    <row r="34" spans="2:8" ht="12.75">
      <c r="B34" s="131"/>
      <c r="C34" s="164"/>
      <c r="D34" s="164"/>
      <c r="E34" s="164"/>
      <c r="F34" s="164"/>
      <c r="G34" s="164"/>
      <c r="H34" s="78"/>
    </row>
    <row r="35" spans="2:8" ht="15.75">
      <c r="B35" s="131"/>
      <c r="C35" s="171" t="s">
        <v>52</v>
      </c>
      <c r="D35" s="171"/>
      <c r="E35" s="171"/>
      <c r="F35" s="171"/>
      <c r="G35" s="171"/>
      <c r="H35" s="78"/>
    </row>
    <row r="36" spans="2:8" ht="14.25">
      <c r="B36" s="131"/>
      <c r="C36" s="110" t="s">
        <v>53</v>
      </c>
      <c r="D36" s="177"/>
      <c r="E36" s="177"/>
      <c r="F36" s="177"/>
      <c r="G36" s="177"/>
      <c r="H36" s="78"/>
    </row>
    <row r="37" spans="2:8" ht="14.25">
      <c r="B37" s="131"/>
      <c r="C37" s="110" t="s">
        <v>54</v>
      </c>
      <c r="D37" s="177"/>
      <c r="E37" s="177"/>
      <c r="F37" s="177"/>
      <c r="G37" s="177"/>
      <c r="H37" s="78"/>
    </row>
    <row r="38" spans="2:8" ht="15" customHeight="1" thickBot="1">
      <c r="B38" s="131"/>
      <c r="C38" s="110" t="s">
        <v>24</v>
      </c>
      <c r="D38" s="177"/>
      <c r="E38" s="177"/>
      <c r="F38" s="177"/>
      <c r="G38" s="177"/>
      <c r="H38" s="78"/>
    </row>
    <row r="39" spans="2:8" ht="17.25" thickBot="1" thickTop="1">
      <c r="B39" s="131"/>
      <c r="C39" s="191" t="s">
        <v>55</v>
      </c>
      <c r="D39" s="174">
        <f>SUM(D36:D38)</f>
        <v>0</v>
      </c>
      <c r="E39" s="174">
        <f>SUM(E36:E38)</f>
        <v>0</v>
      </c>
      <c r="F39" s="174">
        <f>SUM(F36:F38)</f>
        <v>0</v>
      </c>
      <c r="G39" s="174">
        <f>SUM(G36:G38)</f>
        <v>0</v>
      </c>
      <c r="H39" s="78"/>
    </row>
    <row r="40" spans="2:8" ht="13.5" thickTop="1">
      <c r="B40" s="131"/>
      <c r="C40" s="163"/>
      <c r="D40" s="175"/>
      <c r="E40" s="176"/>
      <c r="F40" s="175"/>
      <c r="G40" s="175"/>
      <c r="H40" s="78"/>
    </row>
    <row r="41" spans="2:8" ht="13.5" thickBot="1">
      <c r="B41" s="131"/>
      <c r="C41" s="162"/>
      <c r="D41" s="172"/>
      <c r="E41" s="156"/>
      <c r="F41" s="172"/>
      <c r="G41" s="172"/>
      <c r="H41" s="78"/>
    </row>
    <row r="42" spans="2:8" s="275" customFormat="1" ht="22.5" customHeight="1" thickBot="1" thickTop="1">
      <c r="B42" s="271"/>
      <c r="C42" s="272" t="s">
        <v>56</v>
      </c>
      <c r="D42" s="273">
        <f>D39+D32+D23+D21</f>
        <v>0</v>
      </c>
      <c r="E42" s="273">
        <f>E39+E32+E23+E21</f>
        <v>0</v>
      </c>
      <c r="F42" s="273">
        <f>F39+F32+F23+F21</f>
        <v>0</v>
      </c>
      <c r="G42" s="273">
        <f>G39+G32+G23+G21</f>
        <v>0</v>
      </c>
      <c r="H42" s="274"/>
    </row>
    <row r="43" spans="2:8" s="275" customFormat="1" ht="27" customHeight="1" thickTop="1">
      <c r="B43" s="196"/>
      <c r="C43" s="277" t="s">
        <v>277</v>
      </c>
      <c r="D43" s="207"/>
      <c r="E43" s="207"/>
      <c r="F43" s="207"/>
      <c r="G43" s="207"/>
      <c r="H43" s="198"/>
    </row>
    <row r="44" spans="2:8" s="275" customFormat="1" ht="27" customHeight="1">
      <c r="B44" s="196"/>
      <c r="C44" s="277" t="s">
        <v>278</v>
      </c>
      <c r="D44" s="208"/>
      <c r="E44" s="207"/>
      <c r="F44" s="207"/>
      <c r="G44" s="207"/>
      <c r="H44" s="198"/>
    </row>
    <row r="45" spans="2:8" s="275" customFormat="1" ht="27" customHeight="1">
      <c r="B45" s="196"/>
      <c r="C45" s="278" t="s">
        <v>57</v>
      </c>
      <c r="D45" s="209"/>
      <c r="E45" s="210"/>
      <c r="F45" s="210"/>
      <c r="G45" s="210"/>
      <c r="H45" s="198"/>
    </row>
    <row r="46" spans="2:8" s="275" customFormat="1" ht="27" customHeight="1" thickBot="1">
      <c r="B46" s="199"/>
      <c r="C46" s="279" t="s">
        <v>58</v>
      </c>
      <c r="D46" s="208"/>
      <c r="E46" s="211"/>
      <c r="F46" s="212"/>
      <c r="G46" s="212"/>
      <c r="H46" s="198"/>
    </row>
    <row r="47" spans="2:8" s="275" customFormat="1" ht="27" customHeight="1" thickBot="1" thickTop="1">
      <c r="B47" s="199"/>
      <c r="C47" s="280" t="s">
        <v>59</v>
      </c>
      <c r="D47" s="200">
        <f>SUM(D43:D46)</f>
        <v>0</v>
      </c>
      <c r="E47" s="200">
        <f>SUM(E43:E46)</f>
        <v>0</v>
      </c>
      <c r="F47" s="200">
        <f>SUM(F43:F46)</f>
        <v>0</v>
      </c>
      <c r="G47" s="200">
        <f>SUM(G43:G46)</f>
        <v>0</v>
      </c>
      <c r="H47" s="198"/>
    </row>
    <row r="48" spans="2:8" ht="33.75" customHeight="1" thickBot="1" thickTop="1">
      <c r="B48" s="199"/>
      <c r="C48" s="201"/>
      <c r="D48" s="202"/>
      <c r="E48" s="202"/>
      <c r="F48" s="203"/>
      <c r="G48" s="204"/>
      <c r="H48" s="198"/>
    </row>
    <row r="49" spans="2:8" ht="22.5" customHeight="1" thickBot="1" thickTop="1">
      <c r="B49" s="199"/>
      <c r="C49" s="401" t="s">
        <v>60</v>
      </c>
      <c r="D49" s="205">
        <f>D47-D42</f>
        <v>0</v>
      </c>
      <c r="E49" s="205">
        <f>E47-E42</f>
        <v>0</v>
      </c>
      <c r="F49" s="205">
        <f>F47-F42</f>
        <v>0</v>
      </c>
      <c r="G49" s="205">
        <f>G47-G42</f>
        <v>0</v>
      </c>
      <c r="H49" s="198"/>
    </row>
    <row r="50" spans="1:8" ht="33.75" customHeight="1" thickBot="1" thickTop="1">
      <c r="A50" s="78"/>
      <c r="B50" s="495">
        <v>7</v>
      </c>
      <c r="C50" s="496"/>
      <c r="D50" s="496"/>
      <c r="E50" s="496"/>
      <c r="F50" s="496"/>
      <c r="G50" s="496"/>
      <c r="H50" s="497"/>
    </row>
    <row r="51" ht="13.5" thickTop="1"/>
    <row r="52" spans="3:15" ht="12.75"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3:14" ht="12.75"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</row>
    <row r="55" ht="21.75" customHeight="1"/>
    <row r="59" spans="1:2" ht="12.75">
      <c r="A59" s="157"/>
      <c r="B59" s="77"/>
    </row>
    <row r="70" ht="16.5" customHeight="1"/>
  </sheetData>
  <sheetProtection password="CC1A" sheet="1" insertRows="0"/>
  <protectedRanges>
    <protectedRange sqref="C6 D10:G18 D23:G23 D26:G31 D36:G38 D43:G46" name="טווח1"/>
  </protectedRanges>
  <mergeCells count="2">
    <mergeCell ref="C6:C8"/>
    <mergeCell ref="B50:H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גיליון16">
    <pageSetUpPr fitToPage="1"/>
  </sheetPr>
  <dimension ref="A1:O54"/>
  <sheetViews>
    <sheetView rightToLeft="1" zoomScalePageLayoutView="0" workbookViewId="0" topLeftCell="A1">
      <selection activeCell="B2" sqref="B2:H50"/>
    </sheetView>
  </sheetViews>
  <sheetFormatPr defaultColWidth="9.140625" defaultRowHeight="12.75"/>
  <cols>
    <col min="1" max="1" width="7.140625" style="59" customWidth="1"/>
    <col min="2" max="2" width="6.421875" style="59" customWidth="1"/>
    <col min="3" max="3" width="45.57421875" style="59" bestFit="1" customWidth="1"/>
    <col min="4" max="4" width="15.00390625" style="59" customWidth="1"/>
    <col min="5" max="5" width="13.57421875" style="59" customWidth="1"/>
    <col min="6" max="6" width="14.00390625" style="59" customWidth="1"/>
    <col min="7" max="7" width="32.57421875" style="59" bestFit="1" customWidth="1"/>
    <col min="8" max="8" width="6.421875" style="59" customWidth="1"/>
    <col min="9" max="9" width="7.140625" style="59" customWidth="1"/>
    <col min="10" max="10" width="7.00390625" style="59" customWidth="1"/>
    <col min="11" max="11" width="6.57421875" style="59" customWidth="1"/>
    <col min="12" max="12" width="7.8515625" style="59" customWidth="1"/>
    <col min="13" max="13" width="7.28125" style="59" customWidth="1"/>
    <col min="14" max="14" width="6.7109375" style="59" customWidth="1"/>
    <col min="15" max="15" width="8.28125" style="59" customWidth="1"/>
    <col min="16" max="19" width="9.140625" style="59" customWidth="1"/>
    <col min="20" max="20" width="9.57421875" style="59" customWidth="1"/>
    <col min="21" max="21" width="39.57421875" style="59" customWidth="1"/>
    <col min="22" max="22" width="21.140625" style="59" customWidth="1"/>
    <col min="23" max="23" width="21.7109375" style="59" customWidth="1"/>
    <col min="24" max="24" width="22.28125" style="59" customWidth="1"/>
    <col min="25" max="25" width="25.00390625" style="59" customWidth="1"/>
    <col min="26" max="26" width="7.7109375" style="59" customWidth="1"/>
    <col min="27" max="27" width="36.140625" style="59" customWidth="1"/>
    <col min="28" max="30" width="11.7109375" style="59" customWidth="1"/>
    <col min="31" max="31" width="13.7109375" style="59" customWidth="1"/>
    <col min="32" max="16384" width="9.140625" style="59" customWidth="1"/>
  </cols>
  <sheetData>
    <row r="1" spans="3:4" ht="37.5" customHeight="1" thickBot="1">
      <c r="C1" s="77"/>
      <c r="D1" s="77"/>
    </row>
    <row r="2" spans="2:8" ht="33.75" customHeight="1" thickTop="1">
      <c r="B2" s="158"/>
      <c r="C2" s="83"/>
      <c r="D2" s="83"/>
      <c r="E2" s="83"/>
      <c r="F2" s="83"/>
      <c r="G2" s="83"/>
      <c r="H2" s="159"/>
    </row>
    <row r="3" spans="2:8" ht="18">
      <c r="B3" s="131"/>
      <c r="C3" s="99" t="s">
        <v>248</v>
      </c>
      <c r="D3" s="77"/>
      <c r="E3" s="100"/>
      <c r="F3" s="77"/>
      <c r="G3" s="77"/>
      <c r="H3" s="160"/>
    </row>
    <row r="4" spans="2:8" ht="20.25">
      <c r="B4" s="131"/>
      <c r="C4" s="161"/>
      <c r="D4" s="77"/>
      <c r="E4" s="100"/>
      <c r="F4" s="77"/>
      <c r="G4" s="77"/>
      <c r="H4" s="160"/>
    </row>
    <row r="5" spans="2:8" ht="13.5" thickBot="1">
      <c r="B5" s="131"/>
      <c r="C5" s="77"/>
      <c r="D5" s="77"/>
      <c r="E5" s="77"/>
      <c r="F5" s="77"/>
      <c r="G5" s="77"/>
      <c r="H5" s="78"/>
    </row>
    <row r="6" spans="2:15" ht="16.5" thickTop="1">
      <c r="B6" s="131"/>
      <c r="C6" s="486" t="s">
        <v>139</v>
      </c>
      <c r="D6" s="139"/>
      <c r="E6" s="139"/>
      <c r="F6" s="139"/>
      <c r="G6" s="187" t="str">
        <f>'פרטים והצהרה'!G22</f>
        <v>שנת הפעלה מלאה מתוכננת</v>
      </c>
      <c r="H6" s="78"/>
      <c r="N6" s="154"/>
      <c r="O6" s="155"/>
    </row>
    <row r="7" spans="2:8" ht="15.75">
      <c r="B7" s="131"/>
      <c r="C7" s="487"/>
      <c r="D7" s="357" t="str">
        <f>'פרטים והצהרה'!D23</f>
        <v>תש_____</v>
      </c>
      <c r="E7" s="357" t="str">
        <f>'פרטים והצהרה'!E23</f>
        <v>תש_____</v>
      </c>
      <c r="F7" s="185" t="str">
        <f>'פרטים והצהרה'!F23</f>
        <v>תש_____</v>
      </c>
      <c r="G7" s="357" t="str">
        <f>'פרטים והצהרה'!G23</f>
        <v>תש_____</v>
      </c>
      <c r="H7" s="78"/>
    </row>
    <row r="8" spans="2:8" ht="16.5" thickBot="1">
      <c r="B8" s="131"/>
      <c r="C8" s="501"/>
      <c r="D8" s="186"/>
      <c r="E8" s="186"/>
      <c r="F8" s="142"/>
      <c r="G8" s="142"/>
      <c r="H8" s="78"/>
    </row>
    <row r="9" spans="2:8" ht="16.5" thickTop="1">
      <c r="B9" s="131"/>
      <c r="C9" s="170" t="s">
        <v>34</v>
      </c>
      <c r="D9" s="182"/>
      <c r="E9" s="182"/>
      <c r="F9" s="169"/>
      <c r="G9" s="182"/>
      <c r="H9" s="78"/>
    </row>
    <row r="10" spans="2:8" ht="14.25">
      <c r="B10" s="131"/>
      <c r="C10" s="110" t="s">
        <v>35</v>
      </c>
      <c r="D10" s="177"/>
      <c r="E10" s="177"/>
      <c r="F10" s="177"/>
      <c r="G10" s="119"/>
      <c r="H10" s="78"/>
    </row>
    <row r="11" spans="2:8" ht="14.25">
      <c r="B11" s="131"/>
      <c r="C11" s="110" t="s">
        <v>36</v>
      </c>
      <c r="D11" s="177"/>
      <c r="E11" s="177"/>
      <c r="F11" s="177"/>
      <c r="G11" s="119"/>
      <c r="H11" s="78"/>
    </row>
    <row r="12" spans="2:8" ht="14.25">
      <c r="B12" s="131"/>
      <c r="C12" s="110" t="s">
        <v>37</v>
      </c>
      <c r="D12" s="177"/>
      <c r="E12" s="177"/>
      <c r="F12" s="177"/>
      <c r="G12" s="119"/>
      <c r="H12" s="78"/>
    </row>
    <row r="13" spans="2:8" ht="14.25">
      <c r="B13" s="131"/>
      <c r="C13" s="110" t="s">
        <v>38</v>
      </c>
      <c r="D13" s="177"/>
      <c r="E13" s="177"/>
      <c r="F13" s="177"/>
      <c r="G13" s="119"/>
      <c r="H13" s="78"/>
    </row>
    <row r="14" spans="2:8" ht="14.25">
      <c r="B14" s="131"/>
      <c r="C14" s="110" t="s">
        <v>39</v>
      </c>
      <c r="D14" s="177"/>
      <c r="E14" s="177"/>
      <c r="F14" s="177"/>
      <c r="G14" s="119"/>
      <c r="H14" s="78"/>
    </row>
    <row r="15" spans="2:8" ht="14.25">
      <c r="B15" s="131"/>
      <c r="C15" s="110" t="s">
        <v>40</v>
      </c>
      <c r="D15" s="177"/>
      <c r="E15" s="177"/>
      <c r="F15" s="177"/>
      <c r="G15" s="119"/>
      <c r="H15" s="78"/>
    </row>
    <row r="16" spans="2:8" ht="14.25">
      <c r="B16" s="131"/>
      <c r="C16" s="110" t="s">
        <v>41</v>
      </c>
      <c r="D16" s="177"/>
      <c r="E16" s="177"/>
      <c r="F16" s="177"/>
      <c r="G16" s="119"/>
      <c r="H16" s="78"/>
    </row>
    <row r="17" spans="2:8" ht="14.25">
      <c r="B17" s="131"/>
      <c r="C17" s="110" t="s">
        <v>42</v>
      </c>
      <c r="D17" s="177"/>
      <c r="E17" s="177"/>
      <c r="F17" s="177"/>
      <c r="G17" s="119"/>
      <c r="H17" s="78"/>
    </row>
    <row r="18" spans="2:8" ht="15" thickBot="1">
      <c r="B18" s="131"/>
      <c r="C18" s="270" t="s">
        <v>24</v>
      </c>
      <c r="D18" s="178"/>
      <c r="E18" s="178"/>
      <c r="F18" s="178"/>
      <c r="G18" s="183"/>
      <c r="H18" s="78"/>
    </row>
    <row r="19" spans="2:8" ht="17.25" thickBot="1" thickTop="1">
      <c r="B19" s="132"/>
      <c r="C19" s="189" t="s">
        <v>43</v>
      </c>
      <c r="D19" s="179">
        <f>SUM(D10:D18)</f>
        <v>0</v>
      </c>
      <c r="E19" s="167">
        <f>SUM(E10:E18)</f>
        <v>0</v>
      </c>
      <c r="F19" s="184">
        <f>SUM(F10:F18)</f>
        <v>0</v>
      </c>
      <c r="G19" s="179">
        <f>SUM(G10:G18)</f>
        <v>0</v>
      </c>
      <c r="H19" s="78"/>
    </row>
    <row r="20" spans="2:8" ht="14.25" thickBot="1" thickTop="1">
      <c r="B20" s="131"/>
      <c r="C20" s="163"/>
      <c r="D20" s="105"/>
      <c r="E20" s="163"/>
      <c r="F20" s="105"/>
      <c r="G20" s="105"/>
      <c r="H20" s="78"/>
    </row>
    <row r="21" spans="2:8" ht="17.25" thickBot="1" thickTop="1">
      <c r="B21" s="131"/>
      <c r="C21" s="189" t="s">
        <v>44</v>
      </c>
      <c r="D21" s="88">
        <f>D19+'א1.שכר וכ"א  כלל המוסד'!F40</f>
        <v>0</v>
      </c>
      <c r="E21" s="101">
        <f>E19+'א1.שכר וכ"א  כלל המוסד'!I40</f>
        <v>0</v>
      </c>
      <c r="F21" s="173">
        <f>F19+'א1.שכר וכ"א  כלל המוסד'!L40</f>
        <v>0</v>
      </c>
      <c r="G21" s="173">
        <f>G19+'א1.שכר וכ"א  כלל המוסד'!O40</f>
        <v>0</v>
      </c>
      <c r="H21" s="78"/>
    </row>
    <row r="22" spans="2:8" ht="17.25" thickTop="1">
      <c r="B22" s="131"/>
      <c r="C22" s="180"/>
      <c r="D22" s="108"/>
      <c r="E22" s="166"/>
      <c r="F22" s="175"/>
      <c r="G22" s="78"/>
      <c r="H22" s="78"/>
    </row>
    <row r="23" spans="2:8" ht="14.25">
      <c r="B23" s="131"/>
      <c r="C23" s="110" t="s">
        <v>274</v>
      </c>
      <c r="D23" s="119"/>
      <c r="E23" s="177"/>
      <c r="F23" s="119"/>
      <c r="G23" s="119"/>
      <c r="H23" s="78"/>
    </row>
    <row r="24" spans="2:8" ht="12.75">
      <c r="B24" s="131"/>
      <c r="C24" s="165"/>
      <c r="D24" s="107"/>
      <c r="E24" s="165"/>
      <c r="F24" s="107"/>
      <c r="G24" s="107"/>
      <c r="H24" s="78"/>
    </row>
    <row r="25" spans="2:8" ht="15.75">
      <c r="B25" s="131"/>
      <c r="C25" s="171" t="s">
        <v>45</v>
      </c>
      <c r="D25" s="171"/>
      <c r="E25" s="171"/>
      <c r="F25" s="181"/>
      <c r="G25" s="181"/>
      <c r="H25" s="78"/>
    </row>
    <row r="26" spans="2:8" ht="14.25">
      <c r="B26" s="131"/>
      <c r="C26" s="110" t="s">
        <v>46</v>
      </c>
      <c r="D26" s="177"/>
      <c r="E26" s="177"/>
      <c r="F26" s="177"/>
      <c r="G26" s="177"/>
      <c r="H26" s="78"/>
    </row>
    <row r="27" spans="2:8" ht="14.25">
      <c r="B27" s="131"/>
      <c r="C27" s="110" t="s">
        <v>39</v>
      </c>
      <c r="D27" s="177"/>
      <c r="E27" s="177"/>
      <c r="F27" s="177"/>
      <c r="G27" s="177"/>
      <c r="H27" s="78"/>
    </row>
    <row r="28" spans="2:8" ht="14.25">
      <c r="B28" s="131"/>
      <c r="C28" s="110" t="s">
        <v>47</v>
      </c>
      <c r="D28" s="177"/>
      <c r="E28" s="177"/>
      <c r="F28" s="177"/>
      <c r="G28" s="177"/>
      <c r="H28" s="78"/>
    </row>
    <row r="29" spans="2:8" ht="14.25">
      <c r="B29" s="131"/>
      <c r="C29" s="110" t="s">
        <v>48</v>
      </c>
      <c r="D29" s="177"/>
      <c r="E29" s="177"/>
      <c r="F29" s="177"/>
      <c r="G29" s="177"/>
      <c r="H29" s="78"/>
    </row>
    <row r="30" spans="2:8" ht="14.25">
      <c r="B30" s="131"/>
      <c r="C30" s="110" t="s">
        <v>49</v>
      </c>
      <c r="D30" s="177"/>
      <c r="E30" s="177"/>
      <c r="F30" s="177"/>
      <c r="G30" s="177"/>
      <c r="H30" s="78"/>
    </row>
    <row r="31" spans="2:8" ht="15" thickBot="1">
      <c r="B31" s="131"/>
      <c r="C31" s="110" t="s">
        <v>50</v>
      </c>
      <c r="D31" s="177"/>
      <c r="E31" s="177"/>
      <c r="F31" s="177"/>
      <c r="G31" s="177"/>
      <c r="H31" s="78"/>
    </row>
    <row r="32" spans="2:8" ht="17.25" thickBot="1" thickTop="1">
      <c r="B32" s="131"/>
      <c r="C32" s="190" t="s">
        <v>51</v>
      </c>
      <c r="D32" s="168">
        <f>SUM(D26:D31)</f>
        <v>0</v>
      </c>
      <c r="E32" s="168">
        <f>SUM(E26:E31)</f>
        <v>0</v>
      </c>
      <c r="F32" s="168">
        <f>SUM(F26:F31)</f>
        <v>0</v>
      </c>
      <c r="G32" s="168">
        <f>SUM(G26:G31)</f>
        <v>0</v>
      </c>
      <c r="H32" s="78"/>
    </row>
    <row r="33" spans="2:8" ht="13.5" thickTop="1">
      <c r="B33" s="131"/>
      <c r="C33" s="165"/>
      <c r="D33" s="165"/>
      <c r="E33" s="165"/>
      <c r="F33" s="165"/>
      <c r="G33" s="165"/>
      <c r="H33" s="78"/>
    </row>
    <row r="34" spans="2:8" ht="12.75">
      <c r="B34" s="131"/>
      <c r="C34" s="164"/>
      <c r="D34" s="164"/>
      <c r="E34" s="164"/>
      <c r="F34" s="164"/>
      <c r="G34" s="164"/>
      <c r="H34" s="78"/>
    </row>
    <row r="35" spans="2:8" ht="15.75">
      <c r="B35" s="131"/>
      <c r="C35" s="171" t="s">
        <v>52</v>
      </c>
      <c r="D35" s="171"/>
      <c r="E35" s="171"/>
      <c r="F35" s="171"/>
      <c r="G35" s="171"/>
      <c r="H35" s="78"/>
    </row>
    <row r="36" spans="2:8" ht="14.25">
      <c r="B36" s="131"/>
      <c r="C36" s="110" t="s">
        <v>53</v>
      </c>
      <c r="D36" s="177"/>
      <c r="E36" s="177"/>
      <c r="F36" s="177"/>
      <c r="G36" s="177"/>
      <c r="H36" s="78"/>
    </row>
    <row r="37" spans="2:8" ht="14.25">
      <c r="B37" s="131"/>
      <c r="C37" s="110" t="s">
        <v>54</v>
      </c>
      <c r="D37" s="177"/>
      <c r="E37" s="177"/>
      <c r="F37" s="177"/>
      <c r="G37" s="177"/>
      <c r="H37" s="78"/>
    </row>
    <row r="38" spans="2:8" ht="15" customHeight="1" thickBot="1">
      <c r="B38" s="131"/>
      <c r="C38" s="110" t="s">
        <v>24</v>
      </c>
      <c r="D38" s="177"/>
      <c r="E38" s="177"/>
      <c r="F38" s="177"/>
      <c r="G38" s="177"/>
      <c r="H38" s="78"/>
    </row>
    <row r="39" spans="2:8" ht="17.25" thickBot="1" thickTop="1">
      <c r="B39" s="131"/>
      <c r="C39" s="191" t="s">
        <v>55</v>
      </c>
      <c r="D39" s="174">
        <f>SUM(D36:D38)</f>
        <v>0</v>
      </c>
      <c r="E39" s="174">
        <f>SUM(E36:E38)</f>
        <v>0</v>
      </c>
      <c r="F39" s="174">
        <f>SUM(F36:F38)</f>
        <v>0</v>
      </c>
      <c r="G39" s="174">
        <f>SUM(G36:G38)</f>
        <v>0</v>
      </c>
      <c r="H39" s="78"/>
    </row>
    <row r="40" spans="2:8" ht="13.5" thickTop="1">
      <c r="B40" s="131"/>
      <c r="C40" s="163"/>
      <c r="D40" s="175"/>
      <c r="E40" s="176"/>
      <c r="F40" s="175"/>
      <c r="G40" s="175"/>
      <c r="H40" s="78"/>
    </row>
    <row r="41" spans="2:8" ht="13.5" thickBot="1">
      <c r="B41" s="131"/>
      <c r="C41" s="162"/>
      <c r="D41" s="172"/>
      <c r="E41" s="156"/>
      <c r="F41" s="172"/>
      <c r="G41" s="172"/>
      <c r="H41" s="78"/>
    </row>
    <row r="42" spans="2:8" s="275" customFormat="1" ht="27" customHeight="1" thickBot="1" thickTop="1">
      <c r="B42" s="271"/>
      <c r="C42" s="272" t="s">
        <v>56</v>
      </c>
      <c r="D42" s="273">
        <f>D39+D32+D23+D21</f>
        <v>0</v>
      </c>
      <c r="E42" s="273">
        <f>E39+E32+E23+E21</f>
        <v>0</v>
      </c>
      <c r="F42" s="273">
        <f>F39+F32+F23+F21</f>
        <v>0</v>
      </c>
      <c r="G42" s="273">
        <f>G39+G32+G23+G21</f>
        <v>0</v>
      </c>
      <c r="H42" s="274"/>
    </row>
    <row r="43" spans="2:8" ht="15" thickTop="1">
      <c r="B43" s="196"/>
      <c r="C43" s="277" t="s">
        <v>279</v>
      </c>
      <c r="D43" s="207"/>
      <c r="E43" s="207"/>
      <c r="F43" s="207"/>
      <c r="G43" s="207"/>
      <c r="H43" s="198"/>
    </row>
    <row r="44" spans="2:8" ht="14.25">
      <c r="B44" s="196"/>
      <c r="C44" s="277" t="s">
        <v>278</v>
      </c>
      <c r="D44" s="208"/>
      <c r="E44" s="207"/>
      <c r="F44" s="207"/>
      <c r="G44" s="207"/>
      <c r="H44" s="198"/>
    </row>
    <row r="45" spans="2:8" ht="14.25">
      <c r="B45" s="196"/>
      <c r="C45" s="278" t="s">
        <v>57</v>
      </c>
      <c r="D45" s="209"/>
      <c r="E45" s="210"/>
      <c r="F45" s="210"/>
      <c r="G45" s="210"/>
      <c r="H45" s="198"/>
    </row>
    <row r="46" spans="2:8" ht="15" thickBot="1">
      <c r="B46" s="199"/>
      <c r="C46" s="279" t="s">
        <v>58</v>
      </c>
      <c r="D46" s="208"/>
      <c r="E46" s="211"/>
      <c r="F46" s="212"/>
      <c r="G46" s="212"/>
      <c r="H46" s="198"/>
    </row>
    <row r="47" spans="2:15" ht="17.25" thickBot="1" thickTop="1">
      <c r="B47" s="199"/>
      <c r="C47" s="280" t="s">
        <v>59</v>
      </c>
      <c r="D47" s="200">
        <f>SUM(D43:D46)</f>
        <v>0</v>
      </c>
      <c r="E47" s="200">
        <f>SUM(E43:E46)</f>
        <v>0</v>
      </c>
      <c r="F47" s="200">
        <f>SUM(F43:F46)</f>
        <v>0</v>
      </c>
      <c r="G47" s="200">
        <f>SUM(G43:G46)</f>
        <v>0</v>
      </c>
      <c r="H47" s="198"/>
      <c r="I47" s="77"/>
      <c r="J47" s="77"/>
      <c r="K47" s="77"/>
      <c r="L47" s="77"/>
      <c r="M47" s="77"/>
      <c r="N47" s="77"/>
      <c r="O47" s="77"/>
    </row>
    <row r="48" spans="2:14" ht="14.25" thickBot="1" thickTop="1">
      <c r="B48" s="199"/>
      <c r="C48" s="201"/>
      <c r="D48" s="202"/>
      <c r="E48" s="202"/>
      <c r="F48" s="203"/>
      <c r="G48" s="204"/>
      <c r="H48" s="198"/>
      <c r="I48" s="77"/>
      <c r="J48" s="77"/>
      <c r="K48" s="77"/>
      <c r="L48" s="77"/>
      <c r="M48" s="77"/>
      <c r="N48" s="77"/>
    </row>
    <row r="49" spans="2:8" ht="21.75" thickBot="1" thickTop="1">
      <c r="B49" s="199"/>
      <c r="C49" s="401" t="s">
        <v>60</v>
      </c>
      <c r="D49" s="205">
        <f>D47-D42</f>
        <v>0</v>
      </c>
      <c r="E49" s="205">
        <f>E47-E42</f>
        <v>0</v>
      </c>
      <c r="F49" s="205">
        <f>F47-F42</f>
        <v>0</v>
      </c>
      <c r="G49" s="205">
        <f>G47-G42</f>
        <v>0</v>
      </c>
      <c r="H49" s="198"/>
    </row>
    <row r="50" spans="2:8" ht="21.75" customHeight="1" thickBot="1" thickTop="1">
      <c r="B50" s="495">
        <v>8</v>
      </c>
      <c r="C50" s="496"/>
      <c r="D50" s="496"/>
      <c r="E50" s="496"/>
      <c r="F50" s="496"/>
      <c r="G50" s="496"/>
      <c r="H50" s="497"/>
    </row>
    <row r="51" ht="13.5" thickTop="1"/>
    <row r="54" spans="1:2" ht="12.75">
      <c r="A54" s="157"/>
      <c r="B54" s="77"/>
    </row>
    <row r="65" ht="16.5" customHeight="1"/>
  </sheetData>
  <sheetProtection password="CC1A" sheet="1" objects="1" scenarios="1" insertRows="0"/>
  <protectedRanges>
    <protectedRange sqref="D10:G18 D23:G23 D26:G31 D36:G38 D43:G46" name="טווח1"/>
  </protectedRanges>
  <mergeCells count="2">
    <mergeCell ref="C6:C8"/>
    <mergeCell ref="B50:H5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גיליון7"/>
  <dimension ref="C1:I22"/>
  <sheetViews>
    <sheetView rightToLeft="1" zoomScalePageLayoutView="0" workbookViewId="0" topLeftCell="B1">
      <selection activeCell="C2" sqref="C2:I22"/>
    </sheetView>
  </sheetViews>
  <sheetFormatPr defaultColWidth="9.140625" defaultRowHeight="12.75"/>
  <cols>
    <col min="1" max="1" width="10.7109375" style="192" customWidth="1"/>
    <col min="2" max="2" width="7.140625" style="192" customWidth="1"/>
    <col min="3" max="3" width="6.421875" style="192" customWidth="1"/>
    <col min="4" max="4" width="45.8515625" style="192" customWidth="1"/>
    <col min="5" max="5" width="16.00390625" style="192" customWidth="1"/>
    <col min="6" max="6" width="19.28125" style="192" customWidth="1"/>
    <col min="7" max="7" width="20.28125" style="192" customWidth="1"/>
    <col min="8" max="8" width="32.57421875" style="192" bestFit="1" customWidth="1"/>
    <col min="9" max="9" width="6.00390625" style="192" customWidth="1"/>
    <col min="10" max="10" width="7.7109375" style="192" customWidth="1"/>
    <col min="11" max="11" width="7.00390625" style="192" customWidth="1"/>
    <col min="12" max="12" width="6.57421875" style="192" customWidth="1"/>
    <col min="13" max="13" width="7.8515625" style="192" customWidth="1"/>
    <col min="14" max="14" width="7.28125" style="192" customWidth="1"/>
    <col min="15" max="15" width="6.7109375" style="192" customWidth="1"/>
    <col min="16" max="16" width="8.28125" style="192" customWidth="1"/>
    <col min="17" max="20" width="9.140625" style="192" customWidth="1"/>
    <col min="21" max="21" width="9.57421875" style="192" customWidth="1"/>
    <col min="22" max="22" width="39.57421875" style="192" customWidth="1"/>
    <col min="23" max="23" width="21.140625" style="192" customWidth="1"/>
    <col min="24" max="24" width="21.7109375" style="192" customWidth="1"/>
    <col min="25" max="25" width="22.28125" style="192" customWidth="1"/>
    <col min="26" max="26" width="25.00390625" style="192" customWidth="1"/>
    <col min="27" max="27" width="7.7109375" style="192" customWidth="1"/>
    <col min="28" max="28" width="36.140625" style="192" customWidth="1"/>
    <col min="29" max="31" width="11.7109375" style="192" customWidth="1"/>
    <col min="32" max="32" width="13.7109375" style="192" customWidth="1"/>
    <col min="33" max="16384" width="9.140625" style="192" customWidth="1"/>
  </cols>
  <sheetData>
    <row r="1" spans="4:5" ht="37.5" customHeight="1" thickBot="1">
      <c r="D1" s="73"/>
      <c r="E1" s="73"/>
    </row>
    <row r="2" spans="3:9" ht="33.75" customHeight="1" thickTop="1">
      <c r="C2" s="193"/>
      <c r="D2" s="194"/>
      <c r="E2" s="194"/>
      <c r="F2" s="194"/>
      <c r="G2" s="194"/>
      <c r="H2" s="194"/>
      <c r="I2" s="195"/>
    </row>
    <row r="3" spans="3:9" ht="18">
      <c r="C3" s="196"/>
      <c r="D3" s="197" t="s">
        <v>255</v>
      </c>
      <c r="E3" s="73"/>
      <c r="F3" s="73"/>
      <c r="G3" s="73"/>
      <c r="H3" s="73"/>
      <c r="I3" s="198"/>
    </row>
    <row r="4" spans="3:9" ht="16.5" customHeight="1" thickBot="1">
      <c r="C4" s="196"/>
      <c r="D4" s="73"/>
      <c r="E4" s="73"/>
      <c r="F4" s="73"/>
      <c r="G4" s="73"/>
      <c r="H4" s="73"/>
      <c r="I4" s="198"/>
    </row>
    <row r="5" spans="3:9" ht="17.25" thickBot="1" thickTop="1">
      <c r="C5" s="199"/>
      <c r="D5" s="206" t="s">
        <v>127</v>
      </c>
      <c r="E5" s="206" t="s">
        <v>128</v>
      </c>
      <c r="F5" s="206" t="s">
        <v>122</v>
      </c>
      <c r="G5" s="206" t="s">
        <v>123</v>
      </c>
      <c r="H5" s="206" t="s">
        <v>124</v>
      </c>
      <c r="I5" s="198"/>
    </row>
    <row r="6" spans="3:9" ht="15.75" thickBot="1" thickTop="1">
      <c r="C6" s="199"/>
      <c r="D6" s="502"/>
      <c r="E6" s="281" t="s">
        <v>125</v>
      </c>
      <c r="F6" s="213"/>
      <c r="G6" s="213"/>
      <c r="H6" s="213"/>
      <c r="I6" s="198"/>
    </row>
    <row r="7" spans="3:9" ht="15.75" thickBot="1" thickTop="1">
      <c r="C7" s="199"/>
      <c r="D7" s="503"/>
      <c r="E7" s="281" t="s">
        <v>126</v>
      </c>
      <c r="F7" s="214"/>
      <c r="G7" s="214"/>
      <c r="H7" s="214"/>
      <c r="I7" s="198"/>
    </row>
    <row r="8" spans="3:9" ht="15.75" thickBot="1" thickTop="1">
      <c r="C8" s="199"/>
      <c r="D8" s="503"/>
      <c r="E8" s="281"/>
      <c r="F8" s="214"/>
      <c r="G8" s="214"/>
      <c r="H8" s="214"/>
      <c r="I8" s="198"/>
    </row>
    <row r="9" spans="3:9" ht="15.75" thickBot="1" thickTop="1">
      <c r="C9" s="199"/>
      <c r="D9" s="504"/>
      <c r="E9" s="281"/>
      <c r="F9" s="215"/>
      <c r="G9" s="215"/>
      <c r="H9" s="215"/>
      <c r="I9" s="198"/>
    </row>
    <row r="10" spans="3:9" ht="15.75" thickBot="1" thickTop="1">
      <c r="C10" s="199"/>
      <c r="D10" s="502"/>
      <c r="E10" s="281" t="s">
        <v>125</v>
      </c>
      <c r="F10" s="213"/>
      <c r="G10" s="213"/>
      <c r="H10" s="213"/>
      <c r="I10" s="198"/>
    </row>
    <row r="11" spans="3:9" ht="15.75" thickBot="1" thickTop="1">
      <c r="C11" s="199"/>
      <c r="D11" s="503"/>
      <c r="E11" s="281" t="s">
        <v>126</v>
      </c>
      <c r="F11" s="214"/>
      <c r="G11" s="214"/>
      <c r="H11" s="214"/>
      <c r="I11" s="198"/>
    </row>
    <row r="12" spans="3:9" ht="15.75" thickBot="1" thickTop="1">
      <c r="C12" s="199"/>
      <c r="D12" s="503"/>
      <c r="E12" s="281"/>
      <c r="F12" s="214"/>
      <c r="G12" s="214"/>
      <c r="H12" s="214"/>
      <c r="I12" s="198"/>
    </row>
    <row r="13" spans="3:9" ht="15.75" thickBot="1" thickTop="1">
      <c r="C13" s="199"/>
      <c r="D13" s="504"/>
      <c r="E13" s="281"/>
      <c r="F13" s="215"/>
      <c r="G13" s="215"/>
      <c r="H13" s="215"/>
      <c r="I13" s="198"/>
    </row>
    <row r="14" spans="3:9" ht="15.75" thickBot="1" thickTop="1">
      <c r="C14" s="199"/>
      <c r="D14" s="502"/>
      <c r="E14" s="281" t="s">
        <v>125</v>
      </c>
      <c r="F14" s="213"/>
      <c r="G14" s="213"/>
      <c r="H14" s="213"/>
      <c r="I14" s="198"/>
    </row>
    <row r="15" spans="3:9" ht="15.75" thickBot="1" thickTop="1">
      <c r="C15" s="199"/>
      <c r="D15" s="503"/>
      <c r="E15" s="281" t="s">
        <v>126</v>
      </c>
      <c r="F15" s="214"/>
      <c r="G15" s="214"/>
      <c r="H15" s="214"/>
      <c r="I15" s="198"/>
    </row>
    <row r="16" spans="3:9" ht="15.75" thickBot="1" thickTop="1">
      <c r="C16" s="199"/>
      <c r="D16" s="503"/>
      <c r="E16" s="281"/>
      <c r="F16" s="214"/>
      <c r="G16" s="214"/>
      <c r="H16" s="214"/>
      <c r="I16" s="198"/>
    </row>
    <row r="17" spans="3:9" ht="15.75" thickBot="1" thickTop="1">
      <c r="C17" s="199"/>
      <c r="D17" s="504"/>
      <c r="E17" s="281"/>
      <c r="F17" s="215"/>
      <c r="G17" s="215"/>
      <c r="H17" s="215"/>
      <c r="I17" s="198"/>
    </row>
    <row r="18" spans="3:9" ht="15.75" thickBot="1" thickTop="1">
      <c r="C18" s="199"/>
      <c r="D18" s="502"/>
      <c r="E18" s="281" t="s">
        <v>125</v>
      </c>
      <c r="F18" s="213"/>
      <c r="G18" s="213"/>
      <c r="H18" s="213"/>
      <c r="I18" s="198"/>
    </row>
    <row r="19" spans="3:9" ht="15.75" thickBot="1" thickTop="1">
      <c r="C19" s="199"/>
      <c r="D19" s="503"/>
      <c r="E19" s="281" t="s">
        <v>126</v>
      </c>
      <c r="F19" s="214"/>
      <c r="G19" s="214"/>
      <c r="H19" s="214"/>
      <c r="I19" s="198"/>
    </row>
    <row r="20" spans="3:9" ht="15.75" thickBot="1" thickTop="1">
      <c r="C20" s="199"/>
      <c r="D20" s="503"/>
      <c r="E20" s="281"/>
      <c r="F20" s="214"/>
      <c r="G20" s="214"/>
      <c r="H20" s="214"/>
      <c r="I20" s="198"/>
    </row>
    <row r="21" spans="3:9" ht="15.75" thickBot="1" thickTop="1">
      <c r="C21" s="199"/>
      <c r="D21" s="504"/>
      <c r="E21" s="281"/>
      <c r="F21" s="215"/>
      <c r="G21" s="215"/>
      <c r="H21" s="215"/>
      <c r="I21" s="198"/>
    </row>
    <row r="22" spans="3:9" ht="33.75" customHeight="1" thickBot="1" thickTop="1">
      <c r="C22" s="505">
        <v>9</v>
      </c>
      <c r="D22" s="506"/>
      <c r="E22" s="506"/>
      <c r="F22" s="506"/>
      <c r="G22" s="506"/>
      <c r="H22" s="506"/>
      <c r="I22" s="507"/>
    </row>
    <row r="23" ht="13.5" thickTop="1"/>
    <row r="35" ht="21.75" customHeight="1"/>
    <row r="50" ht="16.5" customHeight="1"/>
  </sheetData>
  <sheetProtection password="CC1A" sheet="1" objects="1" scenarios="1" insertRows="0"/>
  <protectedRanges>
    <protectedRange sqref="D6 F6:H21 D10:D21" name="טווח1"/>
  </protectedRanges>
  <mergeCells count="5">
    <mergeCell ref="D10:D13"/>
    <mergeCell ref="D14:D17"/>
    <mergeCell ref="D18:D21"/>
    <mergeCell ref="D6:D9"/>
    <mergeCell ref="C22:I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ComputerLand - DORCOM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COMPAQ User</dc:creator>
  <cp:keywords/>
  <dc:description/>
  <cp:lastModifiedBy>Sarit Hayon</cp:lastModifiedBy>
  <cp:lastPrinted>2013-11-13T07:59:28Z</cp:lastPrinted>
  <dcterms:created xsi:type="dcterms:W3CDTF">1997-04-06T12:29:30Z</dcterms:created>
  <dcterms:modified xsi:type="dcterms:W3CDTF">2022-03-29T06:31:23Z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